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09" documentId="13_ncr:1_{F6CB121F-512D-4AA6-A0C1-0FB36C537598}" xr6:coauthVersionLast="47" xr6:coauthVersionMax="47" xr10:uidLastSave="{354AE22F-CD22-4C19-A074-C65F4664E433}"/>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<sst xmlns="http://schemas.openxmlformats.org/spreadsheetml/2006/main" count="178592" uniqueCount="39079">
  <si>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</si>
  <si>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</si>
  <si>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</si>
  <si>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</si>
  <si>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</si>
  <si>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</si>
  <si>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</si>
  <si>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</si>
  <si>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</si>
  <si>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</si>
  <si>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</si>
  <si>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</si>
  <si>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</si>
  <si>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</si>
  <si>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</si>
  <si>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</si>
  <si>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</si>
  <si>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</si>
  <si>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</si>
  <si>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</si>
  <si>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</si>
  <si>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</si>
  <si>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</si>
  <si>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</si>
  <si>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</si>
  <si>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</si>
  <si>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</si>
  <si>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</si>
  <si>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</si>
  <si>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</si>
  <si>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</si>
  <si>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</si>
  <si>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</si>
  <si>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</si>
  <si>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</si>
  <si>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</si>
  <si>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</si>
  <si>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</si>
  <si>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</si>
  <si>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</si>
  <si>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</si>
  <si>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</si>
  <si>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</si>
  <si>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</si>
  <si>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</si>
  <si>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</si>
  <si>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</si>
  <si>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</si>
  <si>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</si>
  <si>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</si>
  <si>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</si>
  <si>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</si>
  <si>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</si>
  <si>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</si>
  <si>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</si>
  <si>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</si>
  <si>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</si>
  <si>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</si>
  <si>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</si>
  <si>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</si>
  <si>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</si>
  <si>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</si>
  <si>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</si>
  <si>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</si>
  <si>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</si>
  <si>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</si>
  <si>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</si>
  <si>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</si>
  <si>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</si>
  <si>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</si>
  <si>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</si>
  <si>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</si>
  <si>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</si>
  <si>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</si>
  <si>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</si>
  <si>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</si>
  <si>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</si>
  <si>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</si>
  <si>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</si>
  <si>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</si>
  <si>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</si>
  <si>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</si>
  <si>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</si>
  <si>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</si>
  <si>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</si>
  <si>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</si>
  <si>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</si>
  <si>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</si>
  <si>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</si>
  <si>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</si>
  <si>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</si>
  <si>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</si>
  <si>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</si>
  <si>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</si>
  <si>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</si>
  <si>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</si>
  <si>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</si>
  <si>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</si>
  <si>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</si>
  <si>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</si>
  <si>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</si>
  <si>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</si>
  <si>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</si>
  <si>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</si>
  <si>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</si>
  <si>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</si>
  <si>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</si>
  <si>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</si>
  <si>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</si>
  <si>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</si>
  <si>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</si>
  <si>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</si>
  <si>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</si>
  <si>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</si>
  <si>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</si>
  <si>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</si>
  <si>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</si>
  <si>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</si>
  <si>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</si>
  <si>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</si>
  <si>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</si>
  <si>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</si>
  <si>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</si>
  <si>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</si>
  <si>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</si>
  <si>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</si>
  <si>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</si>
  <si>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</si>
  <si>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</si>
  <si>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</si>
  <si>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</si>
  <si>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</si>
  <si>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</si>
  <si>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</si>
  <si>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</si>
  <si>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</si>
  <si>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</si>
  <si>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</si>
  <si>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</si>
  <si>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</si>
  <si>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</si>
  <si>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</si>
  <si>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</si>
  <si>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</si>
  <si>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</si>
  <si>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</si>
  <si>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</si>
  <si>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</si>
  <si>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</si>
  <si>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</si>
  <si>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</si>
  <si>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</si>
  <si>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</si>
  <si>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</si>
  <si>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</si>
  <si>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</si>
  <si>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</si>
  <si>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</si>
  <si>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</si>
  <si>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</si>
  <si>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</si>
  <si>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</si>
  <si>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</si>
  <si>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</si>
  <si>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</si>
  <si>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</si>
  <si>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</si>
  <si>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</si>
  <si>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</si>
  <si>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</si>
  <si>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</si>
  <si>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</si>
  <si>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</si>
  <si>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</si>
  <si>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</si>
  <si>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</si>
  <si>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</si>
  <si>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</si>
  <si>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</si>
  <si>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</si>
  <si>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</si>
  <si>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</si>
  <si>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</si>
  <si>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</si>
  <si>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</si>
  <si>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</si>
  <si>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</si>
  <si>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</si>
  <si>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</si>
  <si>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</si>
  <si>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</si>
  <si>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</si>
  <si>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</si>
  <si>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</si>
  <si>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</si>
  <si>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</si>
  <si>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</si>
  <si>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</si>
  <si>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</si>
  <si>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</si>
  <si>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</si>
  <si>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</si>
  <si>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</si>
  <si>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</si>
  <si>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</si>
  <si>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</si>
  <si>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</si>
  <si>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</si>
  <si>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</si>
  <si>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</si>
  <si>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</si>
  <si>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</si>
  <si>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</si>
  <si>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</si>
  <si>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</si>
  <si>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</si>
  <si>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</si>
  <si>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</si>
  <si>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</si>
  <si>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</si>
  <si>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</si>
  <si>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</si>
  <si>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</si>
  <si>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</si>
  <si>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</si>
  <si>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</si>
  <si>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</si>
  <si>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</si>
  <si>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</si>
  <si>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</si>
  <si>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</si>
  <si>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</si>
  <si>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</si>
  <si>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</si>
  <si>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</si>
  <si>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</si>
  <si>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</si>
  <si>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</si>
  <si>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</si>
  <si>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</si>
  <si>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</si>
  <si>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</si>
  <si>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</si>
  <si>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</si>
  <si>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</si>
  <si>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</si>
  <si>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</si>
  <si>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</si>
  <si>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</si>
  <si>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</si>
  <si>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</si>
  <si>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</si>
  <si>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</si>
  <si>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</si>
  <si>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</si>
  <si>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</si>
  <si>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</si>
  <si>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</si>
  <si>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</si>
  <si>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</si>
  <si>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</si>
  <si>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</si>
  <si>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</si>
  <si>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</si>
  <si>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</si>
  <si>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</si>
  <si>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</si>
  <si>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</si>
  <si>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</si>
  <si>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</si>
  <si>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</si>
  <si>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</si>
  <si>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</si>
  <si>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</si>
  <si>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</si>
  <si>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</si>
  <si>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</si>
  <si>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</si>
  <si>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</si>
  <si>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</si>
  <si>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</si>
  <si>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</si>
  <si>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</si>
  <si>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</si>
  <si>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</si>
  <si>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</si>
  <si>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</si>
  <si>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</si>
  <si>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</si>
  <si>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</si>
  <si>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</si>
  <si>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</si>
  <si>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</si>
  <si>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</si>
  <si>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</si>
  <si>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</si>
  <si>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</si>
  <si>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</si>
  <si>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</si>
  <si>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</si>
  <si>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</si>
  <si>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</si>
  <si>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</si>
  <si>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</si>
  <si>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</si>
  <si>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</si>
  <si>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</si>
  <si>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</si>
  <si>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</si>
  <si>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</si>
  <si>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</si>
  <si>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</si>
  <si>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</si>
  <si>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</si>
  <si>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</si>
  <si>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</si>
  <si>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</si>
  <si>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</si>
  <si>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</si>
  <si>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</si>
  <si>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</si>
  <si>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</si>
  <si>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</si>
  <si>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</si>
  <si>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</si>
  <si>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</si>
  <si>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</si>
  <si>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</si>
  <si>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</si>
  <si>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</si>
  <si>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</si>
  <si>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</si>
  <si>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</si>
  <si>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</si>
  <si>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</si>
  <si>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</si>
  <si>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</si>
  <si>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</si>
  <si>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</si>
  <si>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</si>
  <si>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</si>
  <si>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</si>
  <si>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</si>
  <si>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</si>
  <si>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</si>
  <si>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</si>
  <si>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</si>
  <si>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</si>
  <si>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</si>
  <si>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</si>
  <si>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</si>
  <si>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</si>
  <si>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</si>
  <si>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</si>
  <si>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</si>
  <si>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</si>
  <si>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</si>
  <si>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</si>
  <si>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</si>
  <si>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</si>
  <si>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</si>
  <si>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</si>
  <si>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</si>
  <si>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</si>
  <si>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</si>
  <si>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</si>
  <si>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</si>
  <si>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</si>
  <si>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</si>
  <si>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</si>
  <si>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</si>
  <si>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</si>
  <si>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</si>
  <si>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</si>
  <si>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</si>
  <si>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</si>
  <si>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</si>
  <si>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</si>
  <si>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</si>
  <si>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</si>
  <si>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</si>
  <si>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</si>
  <si>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</si>
  <si>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</si>
  <si>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</si>
  <si>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</si>
  <si>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</si>
  <si>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</si>
  <si>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</si>
  <si>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</si>
  <si>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</si>
  <si>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</si>
  <si>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</si>
  <si>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</si>
  <si>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</si>
  <si>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</si>
  <si>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</si>
  <si>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</si>
  <si>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</si>
  <si>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</si>
  <si>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</si>
  <si>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</si>
  <si>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</si>
  <si>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</si>
  <si>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</si>
  <si>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</si>
  <si>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</si>
  <si>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</si>
  <si>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</si>
  <si>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</si>
  <si>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</si>
  <si>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</si>
  <si>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</si>
  <si>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</si>
  <si>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</si>
  <si>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</si>
  <si>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</si>
  <si>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</si>
  <si>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</si>
  <si>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</si>
  <si>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</si>
  <si>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</si>
  <si>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</si>
  <si>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</si>
  <si>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</si>
  <si>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</si>
  <si>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</si>
  <si>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</si>
  <si>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</si>
  <si>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</si>
  <si>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</si>
  <si>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</si>
  <si>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</si>
  <si>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</si>
  <si>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</si>
  <si>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</si>
  <si>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</si>
  <si>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</si>
  <si>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</si>
  <si>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</si>
  <si>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</si>
  <si>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</si>
  <si>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</si>
  <si>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</si>
  <si>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</si>
  <si>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</si>
  <si>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</si>
  <si>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</si>
  <si>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</si>
  <si>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</si>
  <si>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</si>
  <si>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</si>
  <si>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</si>
  <si>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</si>
  <si>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</si>
  <si>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</si>
  <si>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</si>
  <si>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</si>
  <si>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</si>
  <si>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</si>
  <si>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</si>
  <si>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</si>
  <si>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</si>
  <si>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</si>
  <si>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</si>
  <si>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</si>
  <si>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</si>
  <si>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</si>
  <si>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</si>
  <si>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</si>
  <si>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</si>
  <si>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</si>
  <si>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</si>
  <si>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</si>
  <si>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</si>
  <si>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</si>
  <si>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</si>
  <si>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</si>
  <si>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</si>
  <si>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</si>
  <si>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</si>
  <si>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</si>
  <si>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</si>
  <si>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</si>
  <si>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</si>
  <si>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</si>
  <si>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</si>
  <si>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</si>
  <si>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</si>
  <si>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</si>
  <si>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</si>
  <si>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</si>
  <si>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</si>
  <si>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</si>
  <si>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</si>
  <si>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</si>
  <si>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</si>
  <si>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</si>
  <si>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</si>
  <si>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</si>
  <si>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</si>
  <si>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</si>
  <si>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</si>
  <si>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</si>
  <si>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</si>
  <si>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</si>
  <si>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</si>
  <si>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</si>
  <si>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</si>
  <si>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</si>
  <si>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</si>
  <si>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</si>
  <si>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</si>
  <si>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</si>
  <si>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</si>
  <si>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</si>
  <si>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</si>
  <si>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</si>
  <si>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</si>
  <si>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</si>
  <si>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</si>
  <si>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</si>
  <si>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</si>
  <si>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</si>
  <si>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</si>
  <si>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</si>
  <si>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</si>
  <si>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</si>
  <si>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</si>
  <si>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</si>
  <si>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</si>
  <si>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</si>
  <si>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</si>
  <si>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</si>
  <si>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</si>
  <si>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</si>
  <si>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</si>
  <si>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</si>
  <si>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</si>
  <si>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</si>
  <si>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</si>
  <si>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</si>
  <si>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</si>
  <si>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</si>
  <si>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</si>
  <si>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</si>
  <si>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</si>
  <si>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</si>
  <si>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</si>
  <si>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</si>
  <si>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</si>
  <si>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</si>
  <si>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</si>
  <si>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</si>
  <si>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</si>
  <si>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</si>
  <si>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</si>
  <si>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</si>
  <si>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</si>
  <si>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</si>
  <si>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</si>
  <si>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</si>
  <si>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</si>
  <si>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</si>
  <si>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</si>
  <si>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</si>
  <si>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</si>
  <si>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</si>
  <si>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</si>
  <si>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</si>
  <si>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</si>
  <si>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</si>
  <si>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</si>
  <si>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</si>
  <si>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</si>
  <si>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</si>
  <si>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</si>
  <si>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</si>
  <si>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</si>
  <si>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</si>
  <si>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</si>
  <si>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</si>
  <si>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</si>
  <si>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</si>
  <si>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</si>
  <si>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</si>
  <si>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</si>
  <si>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</si>
  <si>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</si>
  <si>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</si>
  <si>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</si>
  <si>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</si>
  <si>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</si>
  <si>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</si>
  <si>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</si>
  <si>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</si>
  <si>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</si>
  <si>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</si>
  <si>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</si>
  <si>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</si>
  <si>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</si>
  <si>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</si>
  <si>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</si>
  <si>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</si>
  <si>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</si>
  <si>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</si>
  <si>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</si>
  <si>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</si>
  <si>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</si>
  <si>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</si>
  <si>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</si>
  <si>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</si>
  <si>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</si>
  <si>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</si>
  <si>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</si>
  <si>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</si>
  <si>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</si>
  <si>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</si>
  <si>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</si>
  <si>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</si>
  <si>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</si>
  <si>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</si>
  <si>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</si>
  <si>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</si>
  <si>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</si>
  <si>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</si>
  <si>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</si>
  <si>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</si>
  <si>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</si>
  <si>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</si>
  <si>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</si>
  <si>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</si>
  <si>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</si>
  <si>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</si>
  <si>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</si>
  <si>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</si>
  <si>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</si>
  <si>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</si>
  <si>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</si>
  <si>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</si>
  <si>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</si>
  <si>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</si>
  <si>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</si>
  <si>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</si>
  <si>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</si>
  <si>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</si>
  <si>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</si>
  <si>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</si>
  <si>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</si>
  <si>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</si>
  <si>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</si>
  <si>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</si>
  <si>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</si>
  <si>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</si>
  <si>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</si>
  <si>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</si>
  <si>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</si>
  <si>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</si>
  <si>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</si>
  <si>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</si>
  <si>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</si>
  <si>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</si>
  <si>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</si>
  <si>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</si>
  <si>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</si>
  <si>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</si>
  <si>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</si>
  <si>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</si>
  <si>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</si>
  <si>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</si>
  <si>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</si>
  <si>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</si>
  <si>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</si>
  <si>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</si>
  <si>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</si>
  <si>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</si>
  <si>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</si>
  <si>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</si>
  <si>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</si>
  <si>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</si>
  <si>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</si>
  <si>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</si>
  <si>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</si>
  <si>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</si>
  <si>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</si>
  <si>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</si>
  <si>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</si>
  <si>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</si>
  <si>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</si>
  <si>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</si>
  <si>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</si>
  <si>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</si>
  <si>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</si>
  <si>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</si>
  <si>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</si>
  <si>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</si>
  <si>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</si>
  <si>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</si>
  <si>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</si>
  <si>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</si>
  <si>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</si>
  <si>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</si>
  <si>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</si>
  <si>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</si>
  <si>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</si>
  <si>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</si>
  <si>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</si>
  <si>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</si>
  <si>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</si>
  <si>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</si>
  <si>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</si>
  <si>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</si>
  <si>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</si>
  <si>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</si>
  <si>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</si>
  <si>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</si>
  <si>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</si>
  <si>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</si>
  <si>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</si>
  <si>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</si>
  <si>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</si>
  <si>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</si>
  <si>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</si>
  <si>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</si>
  <si>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</si>
  <si>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</si>
  <si>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</si>
  <si>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</si>
  <si>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</si>
  <si>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</si>
  <si>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</si>
  <si>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</si>
  <si>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</si>
  <si>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</si>
  <si>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</si>
  <si>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</si>
  <si>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</si>
  <si>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</si>
  <si>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</si>
  <si>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</si>
  <si>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</si>
  <si>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</si>
  <si>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</si>
  <si>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</si>
  <si>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</si>
  <si>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</si>
  <si>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</si>
  <si>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</si>
  <si>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</si>
  <si>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</si>
  <si>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</si>
  <si>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</si>
  <si>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</si>
  <si>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</si>
  <si>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</si>
  <si>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</si>
  <si>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</si>
  <si>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</si>
  <si>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</si>
  <si>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</si>
  <si>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</si>
  <si>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</si>
  <si>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</si>
  <si>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</si>
  <si>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</si>
  <si>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</si>
  <si>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</si>
  <si>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</si>
  <si>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</si>
  <si>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</si>
  <si>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</si>
  <si>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</si>
  <si>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</si>
  <si>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</si>
  <si>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</si>
  <si>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</si>
  <si>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</si>
  <si>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</si>
  <si>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</si>
  <si>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</si>
  <si>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</si>
  <si>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</si>
  <si>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</si>
  <si>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</si>
  <si>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</si>
  <si>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</si>
  <si>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</si>
  <si>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</si>
  <si>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</si>
  <si>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</si>
  <si>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</si>
  <si>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</si>
  <si>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</si>
  <si>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</si>
  <si>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</si>
  <si>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</si>
  <si>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</si>
  <si>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</si>
  <si>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</si>
  <si>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</si>
  <si>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</si>
  <si>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</si>
  <si>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</si>
  <si>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</si>
  <si>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</si>
  <si>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</si>
  <si>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</si>
  <si>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</si>
  <si>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</si>
  <si>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</si>
  <si>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</si>
  <si>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</si>
  <si>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</si>
  <si>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</si>
  <si>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</si>
  <si>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</si>
  <si>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</si>
  <si>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</si>
  <si>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</si>
  <si>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</si>
  <si>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</si>
  <si>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</si>
  <si>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</si>
  <si>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</si>
  <si>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</si>
  <si>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</si>
  <si>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</si>
  <si>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</si>
  <si>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</si>
  <si>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</si>
  <si>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</si>
  <si>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</si>
  <si>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</si>
  <si>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</si>
  <si>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</si>
  <si>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</si>
  <si>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</si>
  <si>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</si>
  <si>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</si>
  <si>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</si>
  <si>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</si>
  <si>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</si>
  <si>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</si>
  <si>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</si>
  <si>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</si>
  <si>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</si>
  <si>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</si>
  <si>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</si>
  <si>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</si>
  <si>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</si>
  <si>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</si>
  <si>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</si>
  <si>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</si>
  <si>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</si>
  <si>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</si>
  <si>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</si>
  <si>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</si>
  <si>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</si>
  <si>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</si>
  <si>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</si>
  <si>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</si>
  <si>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</si>
  <si>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</si>
  <si>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</si>
  <si>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</si>
  <si>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</si>
  <si>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</si>
  <si>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</si>
  <si>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</si>
  <si>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</si>
  <si>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</si>
  <si>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</si>
  <si>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</si>
  <si>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</si>
  <si>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</si>
  <si>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</si>
  <si>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</si>
  <si>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</si>
  <si>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</si>
  <si>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</si>
  <si>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</si>
  <si>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</si>
  <si>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</si>
  <si>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</si>
  <si>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</si>
  <si>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</si>
  <si>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</si>
  <si>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</si>
  <si>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</si>
  <si>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</si>
  <si>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</si>
  <si>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</si>
  <si>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</si>
  <si>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</si>
  <si>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</si>
  <si>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</si>
  <si>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</si>
  <si>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</si>
  <si>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</si>
  <si>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</si>
  <si>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</si>
  <si>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</si>
  <si>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</si>
  <si>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</si>
  <si>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</si>
  <si>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</si>
  <si>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</si>
  <si>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</si>
  <si>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</si>
  <si>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</si>
  <si>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</si>
  <si>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</si>
  <si>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</si>
  <si>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</si>
  <si>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</si>
  <si>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</si>
  <si>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</si>
  <si>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</si>
  <si>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</si>
  <si>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</si>
  <si>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</si>
  <si>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</si>
  <si>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</si>
  <si>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</si>
  <si>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</si>
  <si>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</si>
  <si>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</si>
  <si>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</si>
  <si>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</si>
  <si>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</si>
  <si>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</si>
  <si>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</si>
  <si>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</si>
  <si>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</si>
  <si>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</si>
  <si>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</si>
  <si>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</si>
  <si>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</si>
  <si>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</si>
  <si>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</si>
  <si>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</si>
  <si>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</si>
  <si>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</si>
  <si>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</si>
  <si>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</si>
  <si>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</si>
  <si>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</si>
  <si>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</si>
  <si>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</si>
  <si>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</si>
  <si>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</si>
  <si>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</si>
  <si>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</si>
  <si>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</si>
  <si>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</si>
  <si>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</si>
  <si>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</si>
  <si>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</si>
  <si>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</si>
  <si>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</si>
  <si>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</si>
  <si>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</si>
  <si>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</si>
  <si>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</si>
  <si>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</si>
  <si>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</si>
  <si>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</si>
  <si>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</si>
  <si>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</si>
  <si>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</si>
  <si>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</si>
  <si>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</si>
  <si>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</si>
  <si>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</si>
  <si>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</si>
  <si>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</si>
  <si>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</si>
  <si>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</si>
  <si>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</si>
  <si>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</si>
  <si>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</si>
  <si>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</si>
  <si>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</si>
  <si>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</si>
  <si>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</si>
  <si>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</si>
  <si>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</si>
  <si>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</si>
  <si>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</si>
  <si>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</si>
  <si>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</si>
  <si>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</si>
  <si>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</si>
  <si>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</si>
  <si>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</si>
  <si>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</si>
  <si>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</si>
  <si>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</si>
  <si>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</si>
  <si>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</si>
  <si>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</si>
  <si>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</si>
  <si>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</si>
  <si>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</si>
  <si>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</si>
  <si>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</si>
  <si>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</si>
  <si>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</si>
  <si>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</si>
  <si>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</si>
  <si>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</si>
  <si>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</si>
  <si>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</si>
  <si>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</si>
  <si>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</si>
  <si>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</si>
  <si>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</si>
  <si>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</si>
  <si>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</si>
  <si>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</si>
  <si>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</si>
  <si>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</si>
  <si>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</si>
  <si>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</si>
  <si>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</si>
  <si>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</si>
  <si>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</si>
  <si>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</si>
  <si>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</si>
  <si>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</si>
  <si>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</si>
  <si>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</si>
  <si>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</si>
  <si>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</si>
  <si>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</si>
  <si>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</si>
  <si>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</si>
  <si>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</si>
  <si>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</si>
  <si>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</si>
  <si>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</si>
  <si>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</si>
  <si>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</si>
  <si>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</si>
  <si>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</si>
  <si>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</si>
  <si>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</si>
  <si>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</si>
  <si>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</si>
  <si>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</si>
  <si>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</si>
  <si>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</si>
  <si>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</si>
  <si>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</si>
  <si>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</si>
  <si>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</si>
  <si>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</si>
  <si>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</si>
  <si>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</si>
  <si>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</si>
  <si>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</si>
  <si>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</si>
  <si>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</si>
  <si>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</si>
  <si>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</si>
  <si>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</si>
  <si>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</si>
  <si>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</si>
  <si>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</si>
  <si>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</si>
  <si>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</si>
  <si>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</si>
  <si>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</si>
  <si>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</si>
  <si>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</si>
  <si>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</si>
  <si>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</si>
  <si>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</si>
  <si>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</si>
  <si>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</si>
  <si>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</si>
  <si>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</si>
  <si>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</si>
  <si>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</si>
  <si>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</si>
  <si>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</si>
  <si>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</si>
  <si>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</si>
  <si>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</si>
  <si>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</si>
  <si>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</si>
  <si>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</si>
  <si>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</si>
  <si>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</si>
  <si>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</si>
  <si>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</si>
  <si>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</si>
  <si>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</si>
  <si>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</si>
  <si>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</si>
  <si>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</si>
  <si>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</si>
  <si>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</si>
  <si>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</si>
  <si>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</si>
  <si>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</si>
  <si>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</si>
  <si>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</si>
  <si>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</si>
  <si>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</si>
  <si>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</si>
  <si>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</si>
  <si>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</si>
  <si>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</si>
  <si>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</si>
  <si>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</si>
  <si>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</si>
  <si>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</si>
  <si>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</si>
  <si>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</si>
  <si>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</si>
  <si>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</si>
  <si>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</si>
  <si>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</si>
  <si>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</si>
  <si>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</si>
  <si>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</si>
  <si>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</si>
  <si>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</si>
  <si>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</si>
  <si>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</si>
  <si>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</si>
  <si>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</si>
  <si>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</si>
  <si>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</si>
  <si>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</si>
  <si>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</si>
  <si>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</si>
  <si>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</si>
  <si>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</si>
  <si>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</si>
  <si>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</si>
  <si>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</si>
  <si>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</si>
  <si>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</si>
  <si>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</si>
  <si>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</si>
  <si>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</si>
  <si>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</si>
  <si>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</si>
  <si>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</si>
  <si>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</si>
  <si>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</si>
  <si>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</si>
  <si>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</si>
  <si>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</si>
  <si>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</si>
  <si>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</si>
  <si>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</si>
  <si>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</si>
  <si>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</si>
  <si>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</si>
  <si>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</si>
  <si>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</si>
  <si>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</si>
  <si>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</si>
  <si>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</si>
  <si>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</si>
  <si>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</si>
  <si>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</si>
  <si>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</si>
  <si>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</si>
  <si>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</si>
  <si>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</si>
  <si>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</si>
  <si>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</si>
  <si>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</si>
  <si>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</si>
  <si>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</si>
  <si>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</si>
  <si>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</si>
  <si>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</si>
  <si>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</si>
  <si>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</si>
  <si>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</si>
  <si>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</si>
  <si>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</si>
  <si>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</si>
  <si>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</si>
  <si>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</si>
  <si>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</si>
  <si>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</si>
  <si>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</si>
  <si>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</si>
  <si>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</si>
  <si>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</si>
  <si>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</si>
  <si>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</si>
  <si>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</si>
  <si>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</si>
  <si>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</si>
  <si>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</si>
  <si>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</si>
  <si>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</si>
  <si>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</si>
  <si>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</si>
  <si>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</si>
  <si>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</si>
  <si>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</si>
  <si>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</si>
  <si>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</si>
  <si>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</si>
  <si>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</si>
  <si>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</si>
  <si>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</si>
  <si>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</si>
  <si>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</si>
  <si>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</si>
  <si>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</si>
  <si>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</si>
  <si>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</si>
  <si>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</si>
  <si>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</si>
  <si>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</si>
  <si>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</si>
  <si>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</si>
  <si>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</si>
  <si>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</si>
  <si>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</si>
  <si>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</si>
  <si>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</si>
  <si>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</si>
  <si>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</si>
  <si>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</si>
  <si>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</si>
  <si>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</si>
  <si>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</si>
  <si>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</si>
  <si>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</si>
  <si>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</si>
  <si>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</si>
  <si>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</si>
  <si>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</si>
  <si>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</si>
  <si>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</si>
  <si>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</si>
  <si>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</si>
  <si>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</si>
  <si>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</si>
  <si>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</si>
  <si>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</si>
  <si>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</si>
  <si>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</si>
  <si>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</si>
  <si>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</si>
  <si>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</si>
  <si>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</si>
  <si>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</si>
  <si>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</si>
  <si>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</si>
  <si>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</si>
  <si>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</si>
  <si>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</si>
  <si>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</si>
  <si>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</si>
  <si>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</si>
  <si>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</si>
  <si>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</si>
  <si>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</si>
  <si>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</si>
  <si>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</si>
  <si>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</si>
  <si>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</si>
  <si>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</si>
  <si>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</si>
  <si>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</si>
  <si>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</si>
  <si>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</si>
  <si>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</si>
  <si>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</si>
  <si>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</si>
  <si>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</si>
  <si>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</si>
  <si>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</si>
  <si>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</si>
  <si>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</si>
  <si>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</si>
  <si>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</si>
  <si>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</si>
  <si>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</si>
  <si>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</si>
  <si>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</si>
  <si>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</si>
  <si>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</si>
  <si>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</si>
  <si>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</si>
  <si>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</si>
  <si>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</si>
  <si>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</si>
  <si>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</si>
  <si>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</si>
  <si>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</si>
  <si>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</si>
  <si>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</si>
  <si>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</si>
  <si>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</si>
  <si>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</si>
  <si>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</si>
  <si>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</si>
  <si>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</si>
  <si>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</si>
  <si>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</si>
  <si>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</si>
  <si>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</si>
  <si>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</si>
  <si>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</si>
  <si>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</si>
  <si>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</si>
  <si>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</si>
  <si>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</si>
  <si>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</si>
  <si>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</si>
  <si>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</si>
  <si>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</si>
  <si>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</si>
  <si>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</si>
  <si>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</si>
  <si>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</si>
  <si>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</si>
  <si>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</si>
  <si>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</si>
  <si>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</si>
  <si>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</si>
  <si>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</si>
  <si>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</si>
  <si>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</si>
  <si>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</si>
  <si>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</si>
  <si>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</si>
  <si>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</si>
  <si>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</si>
  <si>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</si>
  <si>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</si>
  <si>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</si>
  <si>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</si>
  <si>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</si>
  <si>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</si>
  <si>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</si>
  <si>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</si>
  <si>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</si>
  <si>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</si>
  <si>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</si>
  <si>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</si>
  <si>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</si>
  <si>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</si>
  <si>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</si>
  <si>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</si>
  <si>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</si>
  <si>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</si>
  <si>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</si>
  <si>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</si>
  <si>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</si>
  <si>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</si>
  <si>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</si>
  <si>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</si>
  <si>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</si>
  <si>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</si>
  <si>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</si>
  <si>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</si>
  <si>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</si>
  <si>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</si>
  <si>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</si>
  <si>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</si>
  <si>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</si>
  <si>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</si>
  <si>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</si>
  <si>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</si>
  <si>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</si>
  <si>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</si>
  <si>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</si>
  <si>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</si>
  <si>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</si>
  <si>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</si>
  <si>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</si>
  <si>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</si>
  <si>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</si>
  <si>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</si>
  <si>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</si>
  <si>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</si>
  <si>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</si>
  <si>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</si>
  <si>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</si>
  <si>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</si>
  <si>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</si>
  <si>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</si>
  <si>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</si>
  <si>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</si>
  <si>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</si>
  <si>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</si>
  <si>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</si>
  <si>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</si>
  <si>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</si>
  <si>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</si>
  <si>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</si>
  <si>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</si>
  <si>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</si>
  <si>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</si>
  <si>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</si>
  <si>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</si>
  <si>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</si>
  <si>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</si>
  <si>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</si>
  <si>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</si>
  <si>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</si>
  <si>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</si>
  <si>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</si>
  <si>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</si>
  <si>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</si>
  <si>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</si>
  <si>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</si>
  <si>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</si>
  <si>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</si>
  <si>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</si>
  <si>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</si>
  <si>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</si>
  <si>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</si>
  <si>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</si>
  <si>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</si>
  <si>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</si>
  <si>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</si>
  <si>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</si>
  <si>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</si>
  <si>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</si>
  <si>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</si>
  <si>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</si>
  <si>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</si>
  <si>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</si>
  <si>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</si>
  <si>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</si>
  <si>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</si>
  <si>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</si>
  <si>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</si>
  <si>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</si>
  <si>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</si>
  <si>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</si>
  <si>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</si>
  <si>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</si>
  <si>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</si>
  <si>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</si>
  <si>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</si>
  <si>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</si>
  <si>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</si>
  <si>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</si>
  <si>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</si>
  <si>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</si>
  <si>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</si>
  <si>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</si>
  <si>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</si>
  <si>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</si>
  <si>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</si>
  <si>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</si>
  <si>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</si>
  <si>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</si>
  <si>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</si>
  <si>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</si>
  <si>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</si>
  <si>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</si>
  <si>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</si>
  <si>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</si>
  <si>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</si>
  <si>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</si>
  <si>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</si>
  <si>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</si>
  <si>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</si>
  <si>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</si>
  <si>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</si>
  <si>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</si>
  <si>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</si>
  <si>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</si>
  <si>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</si>
  <si>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</si>
  <si>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</si>
  <si>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</si>
  <si>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</si>
  <si>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</si>
  <si>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</si>
  <si>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</si>
  <si>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</si>
  <si>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</si>
  <si>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</si>
  <si>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</si>
  <si>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</si>
  <si>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</si>
  <si>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</si>
  <si>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</si>
  <si>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</si>
  <si>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</si>
  <si>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</si>
  <si>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</si>
  <si>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</si>
  <si>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</si>
  <si>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</si>
  <si>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</si>
  <si>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</si>
  <si>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</si>
  <si>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</si>
  <si>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</si>
  <si>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</si>
  <si>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</si>
  <si>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</si>
  <si>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</si>
  <si>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</si>
  <si>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</si>
  <si>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</si>
  <si>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</si>
  <si>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</si>
  <si>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</si>
  <si>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</si>
  <si>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</si>
  <si>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</si>
  <si>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</si>
  <si>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</si>
  <si>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</si>
  <si>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</si>
  <si>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</si>
  <si>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</si>
  <si>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</si>
  <si>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</si>
  <si>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</si>
  <si>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</si>
  <si>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</si>
  <si>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</si>
  <si>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</si>
  <si>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</si>
  <si>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</si>
  <si>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</si>
  <si>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</si>
  <si>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</si>
  <si>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</si>
  <si>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</si>
  <si>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</si>
  <si>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</si>
  <si>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</si>
  <si>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</si>
  <si>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</si>
  <si>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</si>
  <si>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</si>
  <si>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</si>
  <si>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</si>
  <si>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</si>
  <si>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</si>
  <si>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</si>
  <si>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</si>
  <si>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</si>
  <si>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</si>
  <si>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</si>
  <si>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</si>
  <si>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</si>
  <si>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</si>
  <si>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</si>
  <si>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</si>
  <si>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</si>
  <si>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</si>
  <si>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</si>
  <si>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</si>
  <si>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</si>
  <si>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</si>
  <si>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</si>
  <si>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</si>
  <si>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</si>
  <si>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</si>
  <si>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</si>
  <si>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</si>
  <si>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</si>
  <si>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</si>
  <si>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</si>
  <si>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</si>
  <si>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</si>
  <si>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</si>
  <si>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</si>
  <si>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</si>
  <si>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</si>
  <si>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</si>
  <si>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</si>
  <si>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</si>
  <si>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</si>
  <si>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</si>
  <si>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</si>
  <si>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</si>
  <si>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</si>
  <si>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</si>
  <si>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</si>
  <si>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</si>
  <si>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</si>
  <si>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</si>
  <si>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</si>
  <si>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</si>
  <si>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</si>
  <si>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</si>
  <si>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</si>
  <si>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</si>
  <si>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</si>
  <si>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</si>
  <si>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</si>
  <si>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</si>
  <si>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</si>
  <si>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</si>
  <si>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</si>
  <si>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</si>
  <si>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</si>
  <si>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</si>
  <si>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</si>
  <si>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</si>
  <si>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</si>
  <si>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</si>
  <si>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</si>
  <si>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</si>
  <si>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</si>
  <si>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</si>
  <si>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</si>
  <si>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</si>
  <si>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</si>
  <si>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</si>
  <si>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</si>
  <si>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</si>
  <si>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</si>
  <si>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</si>
  <si>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</si>
  <si>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</si>
  <si>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</si>
  <si>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</si>
  <si>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</si>
  <si>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</si>
  <si>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</si>
  <si>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</si>
  <si>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</si>
  <si>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</si>
  <si>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</si>
  <si>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</si>
  <si>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</si>
  <si>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</si>
  <si>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</si>
  <si>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</si>
  <si>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</si>
  <si>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</si>
  <si>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</si>
  <si>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</si>
  <si>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</si>
  <si>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</si>
  <si>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</si>
  <si>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</si>
  <si>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</si>
  <si>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</si>
  <si>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</si>
  <si>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</si>
  <si>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</si>
  <si>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</si>
  <si>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</si>
  <si>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</si>
  <si>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</si>
  <si>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</si>
  <si>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</si>
  <si>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</si>
  <si>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</si>
  <si>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</si>
  <si>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</si>
  <si>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</si>
  <si>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</si>
  <si>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</si>
  <si>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</si>
  <si>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</si>
  <si>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</si>
  <si>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</si>
  <si>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</si>
  <si>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</si>
  <si>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</si>
  <si>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</si>
  <si>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</si>
  <si>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</si>
  <si>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</si>
  <si>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</si>
  <si>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</si>
  <si>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</si>
  <si>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</si>
  <si>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</si>
  <si>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</si>
  <si>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</si>
  <si>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</si>
  <si>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</si>
  <si>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</si>
  <si>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</si>
  <si>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</si>
  <si>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</si>
  <si>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</si>
  <si>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</si>
  <si>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</si>
  <si>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</si>
  <si>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</si>
  <si>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</si>
  <si>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</si>
  <si>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</si>
  <si>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</si>
  <si>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</si>
  <si>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</si>
  <si>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</si>
  <si>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</si>
  <si>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</si>
  <si>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</si>
  <si>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</si>
  <si>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</si>
  <si>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</si>
  <si>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</si>
  <si>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</si>
  <si>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</si>
  <si>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</si>
  <si>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</si>
  <si>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</si>
  <si>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</si>
  <si>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</si>
  <si>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</si>
  <si>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</si>
  <si>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</si>
  <si>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</si>
  <si>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</si>
  <si>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</si>
  <si>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</si>
  <si>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</si>
  <si>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</si>
  <si>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</si>
  <si>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</si>
  <si>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</si>
  <si>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</si>
  <si>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</si>
  <si>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</si>
  <si>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</si>
  <si>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</si>
  <si>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</si>
  <si>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</si>
  <si>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</si>
  <si>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</si>
  <si>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</si>
  <si>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</si>
  <si>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</si>
  <si>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</si>
  <si>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</si>
  <si>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</si>
  <si>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</si>
  <si>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</si>
  <si>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</si>
  <si>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</si>
  <si>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</si>
  <si>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</si>
  <si>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</si>
  <si>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</si>
  <si>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</si>
  <si>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</si>
  <si>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</si>
  <si>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</si>
  <si>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</si>
  <si>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</si>
  <si>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</si>
  <si>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</si>
  <si>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</si>
  <si>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</si>
  <si>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</si>
  <si>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</si>
  <si>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</si>
  <si>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</si>
  <si>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</si>
  <si>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</si>
  <si>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</si>
  <si>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</si>
  <si>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</si>
  <si>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</si>
  <si>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</si>
  <si>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</si>
  <si>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</si>
  <si>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</si>
  <si>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</si>
  <si>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</si>
  <si>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</si>
  <si>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</si>
  <si>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</si>
  <si>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</si>
  <si>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</si>
  <si>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</si>
  <si>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</si>
  <si>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</si>
  <si>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</si>
  <si>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</si>
  <si>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</si>
  <si>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</si>
  <si>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</si>
  <si>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</si>
  <si>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</si>
  <si>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</si>
  <si>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</si>
  <si>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</si>
  <si>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</si>
  <si>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</si>
  <si>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</si>
  <si>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</si>
  <si>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</si>
  <si>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</si>
  <si>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</si>
  <si>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</si>
  <si>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</si>
  <si>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</si>
  <si>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</si>
  <si>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</si>
  <si>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</si>
  <si>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</si>
  <si>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</si>
  <si>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</si>
  <si>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</si>
  <si>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</si>
  <si>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</si>
  <si>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</si>
  <si>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</si>
  <si>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</si>
  <si>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</si>
  <si>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</si>
  <si>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</si>
  <si>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</si>
  <si>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</si>
  <si>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</si>
  <si>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</si>
  <si>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</si>
  <si>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</si>
  <si>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</si>
  <si>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</si>
  <si>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</si>
  <si>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</si>
  <si>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</si>
  <si>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</si>
  <si>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</si>
  <si>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</si>
  <si>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</si>
  <si>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</si>
  <si>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</si>
  <si>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</si>
  <si>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</si>
  <si>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</si>
  <si>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</si>
  <si>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</si>
  <si>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</si>
  <si>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</si>
  <si>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</si>
  <si>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</si>
  <si>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</si>
  <si>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</si>
  <si>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</si>
  <si>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</si>
  <si>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</si>
  <si>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</si>
  <si>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</si>
  <si>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</si>
  <si>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</si>
  <si>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</si>
  <si>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</si>
  <si>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</si>
  <si>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</si>
  <si>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</si>
  <si>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</si>
  <si>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</si>
  <si>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</si>
  <si>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</si>
  <si>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</si>
  <si>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</si>
  <si>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</si>
  <si>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</si>
  <si>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</si>
  <si>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</si>
  <si>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</si>
  <si>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</si>
  <si>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</si>
  <si>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</si>
  <si>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</si>
  <si>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</si>
  <si>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</si>
  <si>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</si>
  <si>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</si>
  <si>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</si>
  <si>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</si>
  <si>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</si>
  <si>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</si>
  <si>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</si>
  <si>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</si>
  <si>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</si>
  <si>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</si>
  <si>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</si>
  <si>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</si>
  <si>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</si>
  <si>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</si>
  <si>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</si>
  <si>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</si>
  <si>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</si>
  <si>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</si>
  <si>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</si>
  <si>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</si>
  <si>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</si>
  <si>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</si>
  <si>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</si>
  <si>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</si>
  <si>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</si>
  <si>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</si>
  <si>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</si>
  <si>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</si>
  <si>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</si>
  <si>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</si>
  <si>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</si>
  <si>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</si>
  <si>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</si>
  <si>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</si>
  <si>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</si>
  <si>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</si>
  <si>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</si>
  <si>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</si>
  <si>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</si>
  <si>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</si>
  <si>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</si>
  <si>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</si>
  <si>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</si>
  <si>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</si>
  <si>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</si>
  <si>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</si>
  <si>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</si>
  <si>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</si>
  <si>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</si>
  <si>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</si>
  <si>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</si>
  <si>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</si>
  <si>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</si>
  <si>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</si>
  <si>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</si>
  <si>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</si>
  <si>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</si>
  <si>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</si>
  <si>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</si>
  <si>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</si>
  <si>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</si>
  <si>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</si>
  <si>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</si>
  <si>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</si>
  <si>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</si>
  <si>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</si>
  <si>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</si>
  <si>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</si>
  <si>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</si>
  <si>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</si>
  <si>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</si>
  <si>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</si>
  <si>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</si>
  <si>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</si>
  <si>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</si>
  <si>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</si>
  <si>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</si>
  <si>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</si>
  <si>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</si>
  <si>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</si>
  <si>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</si>
  <si>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</si>
  <si>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</si>
  <si>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</si>
  <si>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</si>
  <si>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</si>
  <si>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</si>
  <si>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</si>
  <si>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</si>
  <si>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</si>
  <si>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</si>
  <si>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</si>
  <si>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</si>
  <si>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</si>
  <si>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</si>
  <si>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</si>
  <si>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</si>
  <si>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</si>
  <si>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</si>
  <si>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</si>
  <si>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</si>
  <si>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</si>
  <si>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</si>
  <si>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</si>
  <si>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</si>
  <si>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</si>
  <si>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</si>
  <si>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</si>
  <si>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</si>
  <si>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</si>
  <si>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</si>
  <si>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</si>
  <si>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</si>
  <si>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</si>
  <si>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</si>
  <si>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</si>
  <si>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</si>
  <si>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</si>
  <si>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</si>
  <si>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</si>
  <si>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</si>
  <si>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</si>
  <si>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</si>
  <si>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</si>
  <si>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</si>
  <si>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</si>
  <si>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</si>
  <si>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</si>
  <si>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</si>
  <si>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</si>
  <si>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</si>
  <si>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</si>
  <si>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</si>
  <si>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</si>
  <si>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</si>
  <si>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</si>
  <si>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</si>
  <si>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</si>
  <si>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</si>
  <si>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</si>
  <si>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</si>
  <si>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</si>
  <si>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</si>
  <si>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</si>
  <si>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</si>
  <si>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</si>
  <si>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</si>
  <si>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</si>
  <si>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</si>
  <si>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</si>
  <si>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</si>
  <si>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</si>
  <si>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</si>
  <si>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</si>
  <si>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</si>
  <si>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</si>
  <si>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</si>
  <si>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</si>
  <si>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</si>
  <si>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</si>
  <si>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</si>
  <si>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</si>
  <si>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</si>
  <si>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</si>
  <si>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</si>
  <si>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</si>
  <si>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</si>
  <si>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</si>
  <si>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</si>
  <si>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</si>
  <si>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</si>
  <si>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</si>
  <si>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</si>
  <si>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</si>
  <si>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</si>
  <si>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</si>
  <si>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</si>
  <si>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</si>
  <si>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</si>
  <si>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</si>
  <si>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</si>
  <si>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</si>
  <si>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</si>
  <si>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</si>
  <si>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</si>
  <si>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</si>
  <si>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</si>
  <si>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</si>
  <si>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</si>
  <si>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</si>
  <si>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</si>
  <si>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</si>
  <si>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</si>
  <si>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</si>
  <si>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</si>
  <si>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</si>
  <si>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</si>
  <si>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</si>
  <si>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</si>
  <si>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</si>
  <si>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</si>
  <si>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</si>
  <si>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</si>
  <si>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</si>
  <si>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</si>
  <si>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</si>
  <si>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</si>
  <si>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</si>
  <si>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</si>
  <si>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</si>
  <si>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</si>
  <si>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</si>
  <si>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</si>
  <si>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</si>
  <si>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</si>
  <si>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</si>
  <si>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</si>
  <si>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</si>
  <si>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</si>
  <si>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</si>
  <si>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</si>
  <si>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</si>
  <si>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</si>
  <si>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</si>
  <si>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</si>
  <si>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</si>
  <si>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</si>
  <si>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</si>
  <si>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</si>
  <si>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</si>
  <si>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</si>
  <si>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</si>
  <si>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</si>
  <si>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</si>
  <si>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</si>
  <si>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</si>
  <si>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</si>
  <si>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</si>
  <si>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</si>
  <si>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</si>
  <si>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</si>
  <si>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</si>
  <si>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</si>
  <si>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</si>
  <si>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</si>
  <si>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</si>
  <si>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</si>
  <si>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</si>
  <si>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</si>
  <si>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</si>
  <si>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</si>
  <si>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</si>
  <si>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</si>
  <si>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</si>
  <si>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</si>
  <si>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</si>
  <si>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</si>
  <si>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</si>
  <si>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</si>
  <si>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</si>
  <si>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</si>
  <si>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</si>
  <si>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</si>
  <si>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</si>
  <si>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</si>
  <si>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</si>
  <si>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</si>
  <si>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</si>
  <si>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</si>
  <si>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</si>
  <si>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</si>
  <si>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</si>
  <si>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</si>
  <si>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</si>
  <si>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</si>
  <si>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</si>
  <si>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</si>
  <si>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</si>
  <si>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</si>
  <si>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</si>
  <si>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</si>
  <si>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</si>
  <si>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</si>
  <si>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</si>
  <si>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</si>
  <si>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</si>
  <si>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</si>
  <si>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</si>
  <si>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</si>
  <si>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</si>
  <si>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</si>
  <si>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</si>
  <si>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</si>
  <si>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</si>
  <si>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</si>
  <si>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</si>
  <si>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</si>
  <si>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</si>
  <si>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</si>
  <si>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</si>
  <si>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</si>
  <si>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</si>
  <si>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</si>
  <si>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</si>
  <si>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</si>
  <si>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</si>
  <si>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</si>
  <si>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</si>
  <si>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</si>
  <si>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</si>
  <si>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</si>
  <si>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</si>
  <si>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</si>
  <si>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</si>
  <si>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</si>
  <si>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</si>
  <si>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</si>
  <si>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</si>
  <si>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</si>
  <si>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</si>
  <si>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</si>
  <si>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</si>
  <si>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</si>
  <si>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</si>
  <si>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</si>
  <si>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</si>
  <si>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</si>
  <si>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</si>
  <si>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</si>
  <si>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</si>
  <si>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</si>
  <si>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</si>
  <si>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</si>
  <si>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</si>
  <si>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</si>
  <si>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</si>
  <si>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</si>
  <si>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</si>
  <si>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</si>
  <si>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</si>
  <si>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</si>
  <si>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</si>
  <si>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</si>
  <si>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</si>
  <si>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</si>
  <si>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</si>
  <si>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</si>
  <si>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</si>
  <si>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</si>
  <si>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</si>
  <si>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</si>
  <si>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</si>
  <si>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</si>
  <si>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</si>
  <si>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</si>
  <si>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</si>
  <si>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</si>
  <si>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</si>
  <si>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</si>
  <si>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</si>
  <si>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</si>
  <si>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</si>
  <si>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</si>
  <si>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</si>
  <si>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</si>
  <si>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</si>
  <si>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</si>
  <si>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</si>
  <si>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</si>
  <si>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</si>
  <si>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</si>
  <si>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</si>
  <si>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</si>
  <si>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</si>
  <si>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</si>
  <si>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</si>
  <si>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</si>
  <si>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</si>
  <si>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</si>
  <si>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</si>
  <si>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</si>
  <si>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</si>
  <si>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</si>
  <si>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</si>
  <si>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</si>
  <si>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</si>
  <si>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</si>
  <si>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</si>
  <si>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</si>
  <si>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</si>
  <si>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</si>
  <si>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</si>
  <si>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</si>
  <si>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</si>
  <si>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</si>
  <si>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</si>
  <si>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</si>
  <si>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</si>
  <si>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</si>
  <si>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</si>
  <si>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</si>
  <si>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</si>
  <si>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</si>
  <si>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</si>
  <si>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</si>
  <si>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</si>
  <si>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</si>
  <si>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</si>
  <si>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</si>
  <si>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</si>
  <si>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</si>
  <si>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</si>
  <si>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</si>
  <si>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</si>
  <si>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</si>
  <si>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</si>
  <si>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</si>
  <si>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</si>
  <si>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</si>
  <si>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</si>
  <si>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</si>
  <si>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</si>
  <si>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</si>
  <si>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</si>
  <si>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</si>
  <si>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</si>
  <si>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</si>
  <si>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</si>
  <si>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</si>
  <si>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</si>
  <si>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</si>
  <si>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</si>
  <si>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</si>
  <si>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</si>
  <si>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</si>
  <si>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</si>
  <si>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</si>
  <si>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</si>
  <si>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</si>
  <si>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</si>
  <si>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</si>
  <si>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</si>
  <si>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</si>
  <si>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</si>
  <si>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</si>
  <si>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</si>
  <si>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</si>
  <si>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</si>
  <si>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</si>
  <si>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</si>
  <si>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</si>
  <si>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</si>
  <si>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</si>
  <si>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</si>
  <si>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</si>
  <si>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</si>
  <si>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</si>
  <si>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</si>
  <si>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</si>
  <si>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</si>
  <si>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</si>
  <si>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</si>
  <si>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</si>
  <si>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</si>
  <si>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</si>
  <si>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</si>
  <si>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</si>
  <si>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</si>
  <si>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</si>
  <si>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</si>
  <si>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</si>
  <si>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</si>
  <si>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</si>
  <si>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</si>
  <si>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</si>
  <si>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</si>
  <si>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</si>
  <si>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</si>
  <si>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</si>
  <si>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</si>
  <si>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</si>
  <si>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</si>
  <si>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</si>
  <si>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</si>
  <si>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</si>
  <si>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</si>
  <si>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</si>
  <si>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</si>
  <si>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</si>
  <si>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</si>
  <si>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</si>
  <si>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</si>
  <si>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</si>
  <si>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</si>
  <si>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</si>
  <si>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</si>
  <si>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</si>
  <si>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</si>
  <si>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</si>
  <si>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</si>
  <si>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</si>
  <si>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</si>
  <si>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</si>
  <si>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</si>
  <si>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</si>
  <si>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</si>
  <si>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</si>
  <si>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</si>
  <si>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</si>
  <si>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</si>
  <si>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</si>
  <si>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</si>
  <si>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</si>
  <si>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</si>
  <si>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</si>
  <si>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</si>
  <si>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</si>
  <si>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</si>
  <si>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</si>
  <si>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</si>
  <si>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</si>
  <si>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</si>
  <si>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</si>
  <si>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</si>
  <si>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</si>
  <si>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</si>
  <si>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</si>
  <si>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</si>
  <si>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</si>
  <si>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</si>
  <si>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</si>
  <si>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</si>
  <si>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</si>
  <si>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</si>
  <si>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</si>
  <si>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</si>
  <si>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</si>
  <si>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</si>
  <si>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</si>
  <si>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</si>
  <si>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</si>
  <si>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</si>
  <si>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</si>
  <si>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</si>
  <si>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</si>
  <si>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</si>
  <si>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</si>
  <si>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</si>
  <si>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</si>
  <si>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</si>
  <si>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</si>
  <si>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</si>
  <si>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</si>
  <si>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</si>
  <si>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</si>
  <si>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</si>
  <si>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</si>
  <si>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</si>
  <si>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</si>
  <si>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</si>
  <si>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</si>
  <si>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</si>
  <si>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</si>
  <si>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</si>
  <si>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</si>
  <si>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</si>
  <si>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</si>
  <si>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</si>
  <si>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</si>
  <si>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</si>
  <si>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</si>
  <si>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</si>
  <si>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</si>
  <si>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</si>
  <si>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</si>
  <si>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</si>
  <si>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</si>
  <si>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</si>
  <si>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</si>
  <si>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</si>
  <si>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</si>
  <si>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</si>
  <si>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</si>
  <si>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</si>
  <si>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</si>
  <si>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</si>
  <si>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</si>
  <si>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</si>
  <si>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</si>
  <si>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</si>
  <si>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</si>
  <si>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</si>
  <si>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</si>
  <si>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</si>
  <si>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</si>
  <si>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</si>
  <si>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</si>
  <si>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</si>
  <si>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</si>
  <si>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</si>
  <si>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</si>
  <si>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</si>
  <si>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</si>
  <si>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</si>
  <si>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</si>
  <si>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</si>
  <si>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</si>
  <si>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</si>
  <si>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</si>
  <si>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</si>
  <si>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</si>
  <si>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</si>
  <si>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</si>
  <si>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</si>
  <si>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</si>
  <si>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</si>
  <si>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</si>
  <si>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</si>
  <si>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</si>
  <si>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</si>
  <si>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</si>
  <si>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</si>
  <si>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</si>
  <si>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</si>
  <si>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</si>
  <si>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</si>
  <si>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</si>
  <si>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</si>
  <si>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</si>
  <si>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</si>
  <si>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</si>
  <si>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</si>
  <si>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</si>
  <si>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</si>
  <si>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</si>
  <si>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</si>
  <si>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</si>
  <si>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</si>
  <si>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</si>
  <si>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</si>
  <si>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</si>
  <si>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</si>
  <si>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</si>
  <si>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</si>
  <si>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</si>
  <si>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</si>
  <si>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</si>
  <si>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</si>
  <si>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</si>
  <si>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</si>
  <si>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</si>
  <si>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</si>
  <si>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</si>
  <si>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</si>
  <si>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</si>
  <si>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</si>
  <si>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</si>
  <si>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</si>
  <si>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</si>
  <si>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</si>
  <si>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</si>
  <si>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</si>
  <si>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</si>
  <si>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</si>
  <si>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</si>
  <si>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</si>
  <si>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</si>
  <si>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</si>
  <si>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</si>
  <si>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</si>
  <si>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</si>
  <si>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</si>
  <si>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</si>
  <si>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</si>
  <si>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</si>
  <si>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</si>
  <si>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</si>
  <si>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</si>
  <si>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</si>
  <si>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</si>
  <si>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</si>
  <si>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</si>
  <si>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</si>
  <si>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</si>
  <si>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</si>
  <si>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</si>
  <si>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</si>
  <si>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</si>
  <si>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</si>
  <si>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</si>
  <si>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</si>
  <si>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</si>
  <si>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</si>
  <si>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</si>
  <si>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</si>
  <si>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</si>
  <si>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</si>
  <si>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</si>
  <si>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</si>
  <si>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</si>
  <si>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</si>
  <si>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</si>
  <si>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</si>
  <si>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</si>
  <si>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</si>
  <si>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</si>
  <si>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</si>
  <si>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</si>
  <si>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</si>
  <si>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</si>
  <si>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</si>
  <si>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</si>
  <si>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</si>
  <si>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</si>
  <si>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</si>
  <si>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</si>
  <si>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</si>
  <si>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</si>
  <si>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</si>
  <si>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</si>
  <si>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</si>
  <si>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</si>
  <si>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</si>
  <si>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</si>
  <si>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</si>
  <si>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</si>
  <si>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</si>
  <si>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</si>
  <si>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</si>
  <si>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</si>
  <si>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</si>
  <si>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</si>
  <si>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</si>
  <si>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</si>
  <si>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</si>
  <si>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</si>
  <si>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</si>
  <si>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</si>
  <si>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</si>
  <si>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</si>
  <si>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</si>
  <si>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</si>
  <si>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</si>
  <si>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</si>
  <si>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</si>
  <si>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</si>
  <si>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</si>
  <si>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</si>
  <si>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</si>
  <si>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</si>
  <si>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</si>
  <si>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</si>
  <si>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</si>
  <si>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</si>
  <si>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</si>
  <si>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</si>
  <si>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</si>
  <si>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</si>
  <si>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</si>
  <si>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</si>
  <si>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</si>
  <si>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</si>
  <si>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</si>
  <si>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</si>
  <si>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</si>
  <si>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</si>
  <si>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</si>
  <si>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</si>
  <si>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</si>
  <si>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</si>
  <si>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</si>
  <si>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</si>
  <si>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</si>
  <si>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</si>
  <si>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</si>
  <si>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</si>
  <si>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</si>
  <si>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</si>
  <si>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</si>
  <si>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</si>
  <si>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</si>
  <si>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</si>
  <si>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</si>
  <si>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</si>
  <si>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</si>
  <si>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</si>
  <si>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</si>
  <si>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</si>
  <si>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</si>
  <si>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</si>
  <si>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</si>
  <si>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</si>
  <si>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</si>
  <si>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</si>
  <si>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</si>
  <si>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</si>
  <si>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</si>
  <si>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</si>
  <si>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</si>
  <si>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</si>
  <si>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</si>
  <si>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</si>
  <si>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</si>
  <si>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</si>
  <si>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</si>
  <si>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</si>
  <si>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</si>
  <si>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</si>
  <si>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</si>
  <si>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</si>
  <si>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</si>
  <si>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</si>
  <si>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</si>
  <si>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</si>
  <si>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</si>
  <si>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</si>
  <si>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</si>
  <si>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</si>
  <si>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</si>
  <si>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</si>
  <si>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</si>
  <si>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</si>
  <si>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</si>
  <si>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</si>
  <si>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</si>
  <si>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</si>
  <si>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</si>
  <si>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</si>
  <si>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</si>
  <si>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</si>
  <si>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</si>
  <si>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</si>
  <si>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</si>
  <si>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</si>
  <si>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</si>
  <si>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</si>
  <si>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</si>
  <si>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</si>
  <si>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</si>
  <si>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</si>
  <si>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</si>
  <si>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</si>
  <si>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</si>
  <si>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</si>
  <si>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</si>
  <si>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</si>
  <si>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</si>
  <si>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</si>
  <si>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</si>
  <si>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</si>
  <si>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</si>
  <si>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</si>
  <si>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</si>
  <si>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</si>
  <si>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</si>
  <si>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</si>
  <si>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</si>
  <si>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</si>
  <si>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</si>
  <si>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</si>
  <si>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</si>
  <si>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</si>
  <si>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</si>
  <si>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</si>
  <si>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</si>
  <si>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</si>
  <si>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</si>
  <si>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</si>
  <si>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</si>
  <si>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</si>
  <si>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</si>
  <si>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</si>
  <si>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</si>
  <si>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</si>
  <si>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</si>
  <si>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</si>
  <si>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</si>
  <si>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</si>
  <si>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</si>
  <si>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</si>
  <si>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</si>
  <si>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</si>
  <si>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</si>
  <si>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</si>
  <si>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</si>
  <si>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</si>
  <si>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</si>
  <si>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</si>
  <si>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</si>
  <si>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</si>
  <si>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</si>
  <si>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</si>
  <si>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</si>
  <si>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</si>
  <si>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</si>
  <si>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</si>
  <si>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</si>
  <si>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</si>
  <si>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</si>
  <si>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</si>
  <si>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</si>
  <si>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</si>
  <si>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</si>
  <si>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</si>
  <si>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</si>
  <si>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</si>
  <si>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</si>
  <si>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</si>
  <si>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</si>
  <si>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</si>
  <si>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</si>
  <si>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</si>
  <si>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</si>
  <si>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</si>
  <si>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</si>
  <si>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</si>
  <si>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</si>
  <si>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</si>
  <si>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</si>
  <si>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</si>
  <si>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</si>
  <si>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</si>
  <si>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</si>
  <si>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</si>
  <si>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</si>
  <si>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</si>
  <si>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</si>
  <si>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</si>
  <si>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</si>
  <si>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</si>
  <si>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</si>
  <si>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</si>
  <si>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</si>
  <si>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</si>
  <si>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</si>
  <si>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</si>
  <si>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</si>
  <si>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</si>
  <si>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</si>
  <si>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</si>
  <si>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</si>
  <si>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</si>
  <si>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</si>
  <si>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</si>
  <si>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</si>
  <si>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</si>
  <si>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</si>
  <si>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</si>
  <si>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</si>
  <si>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</si>
  <si>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</si>
  <si>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</si>
  <si>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</si>
  <si>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</si>
  <si>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</si>
  <si>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</si>
  <si>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</si>
  <si>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</si>
  <si>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</si>
  <si>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</si>
  <si>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</si>
  <si>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</si>
  <si>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</si>
  <si>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</si>
  <si>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</si>
  <si>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</si>
  <si>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</si>
  <si>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</si>
  <si>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</si>
  <si>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</si>
  <si>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</si>
  <si>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</si>
  <si>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</si>
  <si>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</si>
  <si>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</si>
  <si>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</si>
  <si>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</si>
  <si>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</si>
  <si>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</si>
  <si>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</si>
  <si>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</si>
  <si>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</si>
  <si>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</si>
  <si>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</si>
  <si>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</si>
  <si>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</si>
  <si>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</si>
  <si>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</si>
  <si>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</si>
  <si>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</si>
  <si>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</si>
  <si>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</si>
  <si>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</si>
  <si>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</si>
  <si>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</si>
  <si>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</si>
  <si>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</si>
  <si>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</si>
  <si>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</si>
  <si>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</si>
  <si>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</si>
  <si>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</si>
  <si>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</si>
  <si>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</si>
  <si>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</si>
  <si>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</si>
  <si>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</si>
  <si>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</si>
  <si>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</si>
  <si>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</si>
  <si>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</si>
  <si>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</si>
  <si>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</si>
  <si>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</si>
  <si>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</si>
  <si>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</si>
  <si>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</si>
  <si>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</si>
  <si>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</si>
  <si>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</si>
  <si>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</si>
  <si>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</si>
  <si>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</si>
  <si>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</si>
  <si>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</si>
  <si>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</si>
  <si>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</si>
  <si>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</si>
  <si>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</si>
  <si>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</si>
  <si>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</si>
  <si>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</si>
  <si>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</si>
  <si>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</si>
  <si>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</si>
  <si>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</si>
  <si>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</si>
  <si>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</si>
  <si>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</si>
  <si>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</si>
  <si>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</si>
  <si>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</si>
  <si>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</si>
  <si>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</si>
  <si>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</si>
  <si>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</si>
  <si>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</si>
  <si>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</si>
  <si>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</si>
  <si>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</si>
  <si>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</si>
  <si>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</si>
  <si>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</si>
  <si>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</si>
  <si>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</si>
  <si>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</si>
  <si>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</si>
  <si>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</si>
  <si>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</si>
  <si>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</si>
  <si>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</si>
  <si>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</si>
  <si>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</si>
  <si>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</si>
  <si>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</si>
  <si>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</si>
  <si>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</si>
  <si>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</si>
  <si>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</si>
  <si>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</si>
  <si>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</si>
  <si>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</si>
  <si>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</si>
  <si>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</si>
  <si>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</si>
  <si>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</si>
  <si>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</si>
  <si>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</si>
  <si>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</si>
  <si>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</si>
  <si>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</si>
  <si>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</si>
  <si>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</si>
  <si>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</si>
  <si>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</si>
  <si>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</si>
  <si>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</si>
  <si>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</si>
  <si>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</si>
  <si>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</si>
  <si>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</si>
  <si>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</si>
  <si>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</si>
  <si>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</si>
  <si>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</si>
  <si>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</si>
  <si>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</si>
  <si>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</si>
  <si>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</si>
  <si>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</si>
  <si>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</si>
  <si>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</si>
  <si>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</si>
  <si>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</si>
  <si>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</si>
  <si>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</si>
  <si>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</si>
  <si>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</si>
  <si>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</si>
  <si>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</si>
  <si>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</si>
  <si>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</si>
  <si>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</si>
  <si>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</si>
  <si>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</si>
  <si>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</si>
  <si>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</si>
  <si>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</si>
  <si>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</si>
  <si>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</si>
  <si>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</si>
  <si>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</si>
  <si>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</si>
  <si>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</si>
  <si>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</si>
  <si>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</si>
  <si>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</si>
  <si>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</si>
  <si>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</si>
  <si>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</si>
  <si>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</si>
  <si>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</si>
  <si>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</si>
  <si>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</si>
  <si>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</si>
  <si>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</si>
  <si>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</si>
  <si>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</si>
  <si>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</si>
  <si>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</si>
  <si>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</si>
  <si>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</si>
  <si>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</si>
  <si>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</si>
  <si>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</si>
  <si>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</si>
  <si>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</si>
  <si>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</si>
  <si>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</si>
  <si>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</si>
  <si>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</si>
  <si>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</si>
  <si>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</si>
  <si>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</si>
  <si>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</si>
  <si>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</si>
  <si>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</si>
  <si>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</si>
  <si>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</si>
  <si>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</si>
  <si>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</si>
  <si>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</si>
  <si>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</si>
  <si>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</si>
  <si>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</si>
  <si>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</si>
  <si>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</si>
  <si>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</si>
  <si>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</si>
  <si>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</si>
  <si>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</si>
  <si>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</si>
  <si>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</si>
  <si>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</si>
  <si>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</si>
  <si>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</si>
  <si>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</si>
  <si>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</si>
  <si>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</si>
  <si>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</si>
  <si>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</si>
  <si>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</si>
  <si>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</si>
  <si>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</si>
  <si>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</si>
  <si>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</si>
  <si>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</si>
  <si>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</si>
  <si>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</si>
  <si>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</si>
  <si>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</si>
  <si>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</si>
  <si>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</si>
  <si>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</si>
  <si>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</si>
  <si>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</si>
  <si>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</si>
  <si>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</si>
  <si>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</si>
  <si>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</si>
  <si>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</si>
  <si>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</si>
  <si>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</si>
  <si>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</si>
  <si>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</si>
  <si>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</si>
  <si>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</si>
  <si>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</si>
  <si>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</si>
  <si>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</si>
  <si>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</si>
  <si>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</si>
  <si>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</si>
  <si>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</si>
  <si>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</si>
  <si>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</si>
  <si>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</si>
  <si>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</si>
  <si>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</si>
  <si>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</si>
  <si>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</si>
  <si>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</si>
  <si>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</si>
  <si>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</si>
  <si>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</si>
  <si>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</si>
  <si>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</si>
  <si>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</si>
  <si>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</si>
  <si>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</si>
  <si>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</si>
  <si>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</si>
  <si>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</si>
  <si>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</si>
  <si>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</si>
  <si>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</si>
  <si>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</si>
  <si>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</si>
  <si>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</si>
  <si>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</si>
  <si>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</si>
  <si>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</si>
  <si>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</si>
  <si>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</si>
  <si>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</si>
  <si>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</si>
  <si>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</si>
  <si>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</si>
  <si>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</si>
  <si>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</si>
  <si>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</si>
  <si>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</si>
  <si>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</si>
  <si>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</si>
  <si>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</si>
  <si>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</si>
  <si>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</si>
  <si>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</si>
  <si>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</si>
  <si>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</si>
  <si>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</si>
  <si>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</si>
  <si>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</si>
  <si>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</si>
  <si>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</si>
  <si>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</si>
  <si>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</si>
  <si>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</si>
  <si>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</si>
  <si>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</si>
  <si>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</si>
  <si>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</si>
  <si>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</si>
  <si>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</si>
  <si>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</si>
  <si>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</si>
  <si>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</si>
  <si>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</si>
  <si>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</si>
  <si>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</si>
  <si>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</si>
  <si>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</si>
  <si>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</si>
  <si>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</si>
  <si>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</si>
  <si>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</si>
  <si>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</si>
  <si>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</si>
  <si>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</si>
  <si>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</si>
  <si>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</si>
  <si>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</si>
  <si>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</si>
  <si>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</si>
  <si>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</si>
  <si>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</si>
  <si>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</si>
  <si>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</si>
  <si>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</si>
  <si>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</si>
  <si>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</si>
  <si>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</si>
  <si>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</si>
  <si>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</si>
  <si>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</si>
  <si>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</si>
  <si>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</si>
  <si>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</si>
  <si>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</si>
  <si>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</si>
  <si>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</si>
  <si>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</si>
  <si>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</si>
  <si>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</si>
  <si>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</si>
  <si>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</si>
  <si>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</si>
  <si>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</si>
  <si>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</si>
  <si>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</si>
  <si>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</si>
  <si>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</si>
  <si>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</si>
  <si>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</si>
  <si>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</si>
  <si>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</si>
  <si>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</si>
  <si>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</si>
  <si>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</si>
  <si>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</si>
  <si>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</si>
  <si>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</si>
  <si>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</si>
  <si>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</si>
  <si>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</si>
  <si>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</si>
  <si>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</si>
  <si>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</si>
  <si>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</si>
  <si>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</si>
  <si>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</si>
  <si>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</si>
  <si>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</si>
  <si>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</si>
  <si>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</si>
  <si>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</si>
  <si>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</si>
  <si>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</si>
  <si>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</si>
  <si>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</si>
  <si>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</si>
  <si>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</si>
  <si>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</si>
  <si>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</si>
  <si>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</si>
  <si>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</si>
  <si>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</si>
  <si>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</si>
  <si>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</si>
  <si>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</si>
  <si>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</si>
  <si>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</si>
  <si>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</si>
  <si>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</si>
  <si>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</si>
  <si>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</si>
  <si>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</si>
  <si>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</si>
  <si>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</si>
  <si>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</si>
  <si>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</si>
  <si>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</si>
  <si>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</si>
  <si>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</si>
  <si>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</si>
  <si>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</si>
  <si>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</si>
  <si>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</si>
  <si>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</si>
  <si>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</si>
  <si>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</si>
  <si>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</si>
  <si>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</si>
  <si>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</si>
  <si>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</si>
  <si>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</si>
  <si>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</si>
  <si>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</si>
  <si>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</si>
  <si>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</si>
  <si>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</si>
  <si>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</si>
  <si>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</si>
  <si>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</si>
  <si>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</si>
  <si>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</si>
  <si>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</si>
  <si>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</si>
  <si>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</si>
  <si>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</si>
  <si>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</si>
  <si>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</si>
  <si>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</si>
  <si>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</si>
  <si>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</si>
  <si>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</si>
  <si>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</si>
  <si>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</si>
  <si>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</si>
  <si>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</si>
  <si>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</si>
  <si>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</si>
  <si>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</si>
  <si>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</si>
  <si>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</si>
  <si>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</si>
  <si>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</si>
  <si>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</si>
  <si>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</si>
  <si>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</si>
  <si>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</si>
  <si>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</si>
  <si>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</si>
  <si>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</si>
  <si>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</si>
  <si>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</si>
  <si>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</si>
  <si>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</si>
  <si>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</si>
  <si>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</si>
  <si>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</si>
  <si>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</si>
  <si>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</si>
  <si>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</si>
  <si>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</si>
  <si>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</si>
  <si>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</si>
  <si>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</si>
  <si>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</si>
  <si>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</si>
  <si>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</si>
  <si>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</si>
  <si>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</si>
  <si>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</si>
  <si>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</si>
  <si>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</si>
  <si>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</si>
  <si>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</si>
  <si>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</si>
  <si>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</si>
  <si>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</si>
  <si>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</si>
  <si>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</si>
  <si>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</si>
  <si>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</si>
  <si>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</si>
  <si>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</si>
  <si>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</si>
  <si>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</si>
  <si>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</si>
  <si>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</si>
  <si>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</si>
  <si>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</si>
  <si>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</si>
  <si>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</si>
  <si>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</si>
  <si>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</si>
  <si>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</si>
  <si>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</si>
  <si>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</si>
  <si>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</si>
  <si>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</si>
  <si>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</si>
  <si>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</si>
  <si>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</si>
  <si>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</si>
  <si>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</si>
  <si>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</si>
  <si>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</si>
  <si>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</si>
  <si>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</si>
  <si>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</si>
  <si>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</si>
  <si>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</si>
  <si>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</si>
  <si>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</si>
  <si>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</si>
  <si>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</si>
  <si>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</si>
  <si>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</si>
  <si>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</si>
  <si>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</si>
  <si>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</si>
  <si>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</si>
  <si>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</si>
  <si>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</si>
  <si>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</si>
  <si>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</si>
  <si>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</si>
  <si>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</si>
  <si>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</si>
  <si>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</si>
  <si>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</si>
  <si>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</si>
  <si>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</si>
  <si>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</si>
  <si>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</si>
  <si>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</si>
  <si>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</si>
  <si>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</si>
  <si>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</si>
  <si>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</si>
  <si>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</si>
  <si>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</si>
  <si>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</si>
  <si>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</si>
  <si>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</si>
  <si>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</si>
  <si>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</si>
  <si>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</si>
  <si>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</si>
  <si>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</si>
  <si>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</si>
  <si>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</si>
  <si>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</si>
  <si>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</si>
  <si>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</si>
  <si>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</si>
  <si>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</si>
  <si>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</si>
  <si>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</si>
  <si>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</si>
  <si>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</si>
  <si>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</si>
  <si>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</si>
  <si>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</si>
  <si>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</si>
  <si>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</si>
  <si>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</si>
  <si>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</si>
  <si>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</si>
  <si>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</si>
  <si>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</si>
  <si>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</si>
  <si>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</si>
  <si>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</si>
  <si>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</si>
  <si>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</si>
  <si>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</si>
  <si>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</si>
  <si>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</si>
  <si>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</si>
  <si>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</si>
  <si>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</si>
  <si>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</si>
  <si>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</si>
  <si>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</si>
  <si>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</si>
  <si>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</si>
  <si>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</si>
  <si>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</si>
  <si>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</si>
  <si>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</si>
  <si>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</si>
  <si>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</si>
  <si>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</si>
  <si>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</si>
  <si>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</si>
  <si>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</si>
  <si>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</si>
  <si>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</si>
  <si>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</si>
  <si>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</si>
  <si>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</si>
  <si>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</si>
  <si>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</si>
  <si>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</si>
  <si>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</si>
  <si>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</si>
  <si>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</si>
  <si>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</si>
  <si>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</si>
  <si>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</si>
  <si>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</si>
  <si>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</si>
  <si>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</si>
  <si>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</si>
  <si>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</si>
  <si>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</si>
  <si>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</si>
  <si>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</si>
  <si>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</si>
  <si>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</si>
  <si>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</si>
  <si>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</si>
  <si>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</si>
  <si>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</si>
  <si>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</si>
  <si>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</si>
  <si>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</si>
  <si>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</si>
  <si>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</si>
  <si>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</si>
  <si>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</si>
  <si>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</si>
  <si>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</si>
  <si>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</si>
  <si>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</si>
  <si>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</si>
  <si>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</si>
  <si>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</si>
  <si>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</si>
  <si>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</si>
  <si>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</si>
  <si>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</si>
  <si>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</si>
  <si>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</si>
  <si>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</si>
  <si>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</si>
  <si>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</si>
  <si>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</si>
  <si>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</si>
  <si>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</si>
  <si>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</si>
  <si>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</si>
  <si>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</si>
  <si>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</si>
  <si>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</si>
  <si>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</si>
  <si>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</si>
  <si>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</si>
  <si>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</si>
  <si>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</si>
  <si>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</si>
  <si>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</si>
  <si>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</si>
  <si>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</si>
  <si>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</si>
  <si>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</si>
  <si>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</si>
  <si>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</si>
  <si>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</si>
  <si>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</si>
  <si>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</si>
  <si>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</si>
  <si>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</si>
  <si>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</si>
  <si>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</si>
  <si>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</si>
  <si>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</si>
  <si>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</si>
  <si>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</si>
  <si>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</si>
  <si>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</si>
  <si>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</si>
  <si>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</si>
  <si>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</si>
  <si>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</si>
  <si>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</si>
  <si>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</si>
  <si>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</si>
  <si>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</si>
  <si>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</si>
  <si>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</si>
  <si>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</si>
  <si>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</si>
  <si>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</si>
  <si>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</si>
  <si>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</si>
  <si>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</si>
  <si>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</si>
  <si>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</si>
  <si>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</si>
  <si>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</si>
  <si>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</si>
  <si>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</si>
  <si>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</si>
  <si>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</si>
  <si>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</si>
  <si>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</si>
  <si>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</si>
  <si>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</si>
  <si>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</si>
  <si>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</si>
  <si>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</si>
  <si>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</si>
  <si>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</si>
  <si>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</si>
  <si>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</si>
  <si>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</si>
  <si>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</si>
  <si>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</si>
  <si>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</si>
  <si>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</si>
  <si>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</si>
  <si>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</si>
  <si>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</si>
  <si>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</si>
  <si>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</si>
  <si>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</si>
  <si>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</si>
  <si>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</si>
  <si>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</si>
  <si>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</si>
  <si>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</si>
  <si>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</si>
  <si>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</si>
  <si>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</si>
  <si>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</si>
  <si>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</si>
  <si>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</si>
  <si>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</si>
  <si>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</si>
  <si>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</si>
  <si>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</si>
  <si>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</si>
  <si>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</si>
  <si>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</si>
  <si>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</si>
  <si>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</si>
  <si>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</si>
  <si>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</si>
  <si>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</si>
  <si>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</si>
  <si>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</si>
  <si>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</si>
  <si>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</si>
  <si>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</si>
  <si>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</si>
  <si>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</si>
  <si>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</si>
  <si>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</si>
  <si>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</si>
  <si>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</si>
  <si>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</si>
  <si>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</si>
  <si>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</si>
  <si>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</si>
  <si>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</si>
  <si>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</si>
  <si>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</si>
  <si>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</si>
  <si>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</si>
  <si>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</si>
  <si>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</si>
  <si>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</si>
  <si>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</si>
  <si>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</si>
  <si>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</si>
  <si>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</si>
  <si>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</si>
  <si>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</si>
  <si>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</si>
  <si>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</si>
  <si>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</si>
  <si>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</si>
  <si>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</si>
  <si>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</si>
  <si>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</si>
  <si>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</si>
  <si>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</si>
  <si>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</si>
  <si>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</si>
  <si>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</si>
  <si>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</si>
  <si>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</si>
  <si>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</si>
  <si>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</si>
  <si>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</si>
  <si>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</si>
  <si>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</si>
  <si>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</si>
  <si>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</si>
  <si>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</si>
  <si>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</si>
  <si>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</si>
  <si>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</si>
  <si>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</si>
  <si>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</si>
  <si>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</si>
  <si>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</si>
  <si>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</si>
  <si>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</si>
  <si>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</si>
  <si>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</si>
  <si>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</si>
  <si>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</si>
  <si>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</si>
  <si>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</si>
  <si>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</si>
  <si>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</si>
  <si>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</si>
  <si>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</si>
  <si>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</si>
  <si>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</si>
  <si>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</si>
  <si>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</si>
  <si>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</si>
  <si>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</si>
  <si>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</si>
  <si>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</si>
  <si>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</si>
  <si>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</si>
  <si>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</si>
  <si>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</si>
  <si>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</si>
  <si>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</si>
  <si>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</si>
  <si>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</si>
  <si>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</si>
  <si>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</si>
  <si>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</si>
  <si>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</si>
  <si>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</si>
  <si>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</si>
  <si>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</si>
  <si>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</si>
  <si>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</si>
  <si>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</si>
  <si>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</si>
  <si>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</si>
  <si>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</si>
  <si>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</si>
  <si>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</si>
  <si>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</si>
  <si>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</si>
  <si>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</si>
  <si>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</si>
  <si>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</si>
  <si>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</si>
  <si>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</si>
  <si>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</si>
  <si>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</si>
  <si>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</si>
  <si>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</si>
  <si>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</si>
  <si>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</si>
  <si>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</si>
  <si>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</si>
  <si>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</si>
  <si>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</si>
  <si>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</si>
  <si>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</si>
  <si>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</si>
  <si>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</si>
  <si>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</si>
  <si>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</si>
  <si>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</si>
  <si>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</si>
  <si>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</si>
  <si>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</si>
  <si>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</si>
  <si>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</si>
  <si>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</si>
  <si>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</si>
  <si>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</si>
  <si>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</si>
  <si>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</si>
  <si>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</si>
  <si>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</si>
  <si>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</si>
  <si>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</si>
  <si>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</si>
  <si>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</si>
  <si>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</si>
  <si>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</si>
  <si>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</si>
  <si>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</si>
  <si>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</si>
  <si>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</si>
  <si>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</si>
  <si>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</si>
  <si>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</si>
  <si>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</si>
  <si>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</si>
  <si>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</si>
  <si>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</si>
  <si>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</si>
  <si>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</si>
  <si>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</si>
  <si>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</si>
  <si>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</si>
  <si>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</si>
  <si>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</si>
  <si>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</si>
  <si>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</si>
  <si>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</si>
  <si>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</si>
  <si>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</si>
  <si>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</si>
  <si>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</si>
  <si>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</si>
  <si>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</si>
  <si>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</si>
  <si>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</si>
  <si>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</si>
  <si>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</si>
  <si>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</si>
  <si>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</si>
  <si>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</si>
  <si>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</si>
  <si>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</si>
  <si>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</si>
  <si>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</si>
  <si>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</si>
  <si>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</si>
  <si>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</si>
  <si>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</si>
  <si>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</si>
  <si>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</si>
  <si>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</si>
  <si>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</si>
  <si>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</si>
  <si>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</si>
  <si>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</si>
  <si>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</si>
  <si>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</si>
  <si>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</si>
  <si>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</si>
  <si>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</si>
  <si>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</si>
  <si>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</si>
  <si>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</si>
  <si>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</si>
  <si>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</si>
  <si>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</si>
  <si>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</si>
  <si>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</si>
  <si>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</si>
  <si>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</si>
  <si>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</si>
  <si>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</si>
  <si>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</si>
  <si>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</si>
  <si>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</si>
  <si>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</si>
  <si>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</si>
  <si>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</si>
  <si>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</si>
  <si>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</si>
  <si>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</si>
  <si>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</si>
  <si>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</si>
  <si>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</si>
  <si>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</si>
  <si>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</si>
  <si>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</si>
  <si>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</si>
  <si>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</si>
  <si>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</si>
  <si>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</si>
  <si>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</si>
  <si>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</si>
  <si>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</si>
  <si>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</si>
  <si>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</si>
  <si>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</si>
  <si>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</si>
  <si>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</si>
  <si>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</si>
  <si>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</si>
  <si>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</si>
  <si>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</si>
  <si>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</si>
  <si>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</si>
  <si>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</si>
  <si>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</si>
  <si>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</si>
  <si>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</si>
  <si>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</si>
  <si>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</si>
  <si>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</si>
  <si>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</si>
  <si>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</si>
  <si>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</si>
  <si>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</si>
  <si>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</si>
  <si>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</si>
  <si>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</si>
  <si>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</si>
  <si>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</si>
  <si>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</si>
  <si>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</si>
  <si>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</si>
  <si>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</si>
  <si>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</si>
  <si>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</si>
  <si>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</si>
  <si>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</si>
  <si>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</si>
  <si>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</si>
  <si>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</si>
  <si>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</si>
  <si>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</si>
  <si>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</si>
  <si>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</si>
  <si>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</si>
  <si>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</si>
  <si>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</si>
  <si>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</si>
  <si>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</si>
  <si>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</si>
  <si>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</si>
  <si>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</si>
  <si>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</si>
  <si>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</si>
  <si>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</si>
  <si>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</si>
  <si>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</si>
  <si>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</si>
  <si>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</si>
  <si>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</si>
  <si>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</si>
  <si>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</si>
  <si>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</si>
  <si>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</si>
  <si>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</si>
  <si>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</si>
  <si>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</si>
  <si>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</si>
  <si>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</si>
  <si>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</si>
  <si>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</si>
  <si>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</si>
  <si>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</si>
  <si>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</si>
  <si>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</si>
  <si>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</si>
  <si>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</si>
  <si>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</si>
  <si>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</si>
  <si>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</si>
  <si>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</si>
  <si>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</si>
  <si>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</si>
  <si>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</si>
  <si>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</si>
  <si>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</si>
  <si>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</si>
  <si>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</si>
  <si>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</si>
  <si>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</si>
  <si>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</si>
  <si>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</si>
  <si>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</si>
  <si>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</si>
  <si>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</si>
  <si>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</si>
  <si>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</si>
  <si>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</si>
  <si>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</si>
  <si>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</si>
  <si>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</si>
  <si>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</si>
  <si>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</si>
  <si>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</si>
  <si>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</si>
  <si>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</si>
  <si>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</si>
  <si>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</si>
  <si>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</si>
  <si>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</si>
  <si>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</si>
  <si>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</si>
  <si>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</si>
  <si>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</si>
  <si>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</si>
  <si>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</si>
  <si>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</si>
  <si>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</si>
  <si>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</si>
  <si>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</si>
  <si>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</si>
  <si>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</si>
  <si>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</si>
  <si>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</si>
  <si>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</si>
  <si>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</si>
  <si>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</si>
  <si>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</si>
  <si>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</si>
  <si>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</si>
  <si>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</si>
  <si>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</si>
  <si>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</si>
  <si>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</si>
  <si>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</si>
  <si>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</si>
  <si>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</si>
  <si>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</si>
  <si>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</si>
  <si>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</si>
  <si>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</si>
  <si>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</si>
  <si>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</si>
  <si>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</si>
  <si>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</si>
  <si>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</si>
  <si>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</si>
  <si>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</si>
  <si>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</si>
  <si>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</si>
  <si>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</si>
  <si>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</si>
  <si>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</si>
  <si>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</si>
  <si>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</si>
  <si>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</si>
  <si>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</si>
  <si>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</si>
  <si>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</si>
  <si>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</si>
  <si>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</si>
  <si>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</si>
  <si>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</si>
  <si>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</si>
  <si>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</si>
  <si>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</si>
  <si>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</si>
  <si>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</si>
  <si>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</si>
  <si>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</si>
  <si>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</si>
  <si>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</si>
  <si>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</si>
  <si>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</si>
  <si>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</si>
  <si>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</si>
  <si>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</si>
  <si>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</si>
  <si>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</si>
  <si>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</si>
  <si>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</si>
  <si>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</si>
  <si>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</si>
  <si>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</si>
  <si>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</si>
  <si>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</si>
  <si>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</si>
  <si>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</si>
  <si>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</si>
  <si>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</si>
  <si>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</si>
  <si>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</si>
  <si>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</si>
  <si>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</si>
  <si>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</si>
  <si>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</si>
  <si>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</si>
  <si>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</si>
  <si>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</si>
  <si>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</si>
  <si>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</si>
  <si>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</si>
  <si>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</si>
  <si>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</si>
  <si>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</si>
  <si>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</si>
  <si>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</si>
  <si>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</si>
  <si>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</si>
  <si>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</si>
  <si>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</si>
  <si>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</si>
  <si>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</si>
  <si>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</si>
  <si>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</si>
  <si>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</si>
  <si>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</si>
  <si>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</si>
  <si>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</si>
  <si>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</si>
  <si>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</si>
  <si>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</si>
  <si>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</si>
  <si>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</si>
  <si>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</si>
  <si>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</si>
  <si>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</si>
  <si>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</si>
  <si>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</si>
  <si>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</si>
  <si>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</si>
  <si>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</si>
  <si>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</si>
  <si>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</si>
  <si>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</si>
  <si>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</si>
  <si>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</si>
  <si>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</si>
  <si>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</si>
  <si>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</si>
  <si>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</si>
  <si>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</si>
  <si>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</si>
  <si>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</si>
  <si>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</si>
  <si>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</si>
  <si>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</si>
  <si>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</si>
  <si>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</si>
  <si>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</si>
  <si>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</si>
  <si>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</si>
  <si>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</si>
  <si>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</si>
  <si>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</si>
  <si>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</si>
  <si>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</si>
  <si>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</si>
  <si>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</si>
  <si>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</si>
  <si>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</si>
  <si>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</si>
  <si>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</si>
  <si>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</si>
  <si>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</si>
  <si>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</si>
  <si>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</si>
  <si>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</si>
  <si>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</si>
  <si>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</si>
  <si>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</si>
  <si>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</si>
  <si>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</si>
  <si>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</si>
  <si>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</si>
  <si>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</si>
  <si>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</si>
  <si>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</si>
  <si>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</si>
  <si>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</si>
  <si>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</si>
  <si>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</si>
  <si>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</si>
  <si>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</si>
  <si>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</si>
  <si>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</si>
  <si>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</si>
  <si>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</si>
  <si>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</si>
  <si>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</si>
  <si>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</si>
  <si>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</si>
  <si>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</si>
  <si>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</si>
  <si>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</si>
  <si>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</si>
  <si>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</si>
  <si>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</si>
  <si>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</si>
  <si>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</si>
  <si>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</si>
  <si>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</si>
  <si>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</si>
  <si>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</si>
  <si>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</si>
  <si>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</si>
  <si>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</si>
  <si>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</si>
  <si>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</si>
  <si>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</si>
  <si>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</si>
  <si>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</si>
  <si>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</si>
  <si>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</si>
  <si>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</si>
  <si>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</si>
  <si>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</si>
  <si>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</si>
  <si>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</si>
  <si>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</si>
  <si>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</si>
  <si>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</si>
  <si>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</si>
  <si>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</si>
  <si>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</si>
  <si>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</si>
  <si>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</si>
  <si>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</si>
  <si>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</si>
  <si>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</si>
  <si>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</si>
  <si>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</si>
  <si>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</si>
  <si>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</si>
  <si>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</si>
  <si>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</si>
  <si>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</si>
  <si>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</si>
  <si>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</si>
  <si>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</si>
  <si>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</si>
  <si>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</si>
  <si>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</si>
  <si>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</si>
  <si>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</si>
  <si>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</si>
  <si>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</si>
  <si>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</si>
  <si>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</si>
  <si>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</si>
  <si>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</si>
  <si>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</si>
  <si>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</si>
  <si>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</si>
  <si>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</si>
  <si>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</si>
  <si>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</si>
  <si>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</si>
  <si>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</si>
  <si>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</si>
  <si>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</si>
  <si>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</si>
  <si>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</si>
  <si>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</si>
  <si>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</si>
  <si>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</si>
  <si>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</si>
  <si>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</si>
  <si>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</si>
  <si>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</si>
  <si>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</si>
  <si>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</si>
  <si>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</si>
  <si>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</si>
  <si>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</si>
  <si>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</si>
  <si>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</si>
  <si>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</si>
  <si>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</si>
  <si>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</si>
  <si>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</si>
  <si>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</si>
  <si>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</si>
  <si>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</si>
  <si>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</si>
  <si>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</si>
  <si>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</si>
  <si>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</si>
  <si>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</si>
  <si>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</si>
  <si>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</si>
  <si>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</si>
  <si>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</si>
  <si>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</si>
  <si>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</si>
  <si>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</si>
  <si>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</si>
  <si>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</si>
  <si>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</si>
  <si>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</si>
  <si>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</si>
  <si>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</si>
  <si>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</si>
  <si>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</si>
  <si>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</si>
  <si>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</si>
  <si>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</si>
  <si>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</si>
  <si>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</si>
  <si>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</si>
  <si>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</si>
  <si>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</si>
  <si>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</si>
  <si>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</si>
  <si>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</si>
  <si>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</si>
  <si>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</si>
  <si>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</si>
  <si>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</si>
  <si>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</si>
  <si>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</si>
  <si>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</si>
  <si>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</si>
  <si>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</si>
  <si>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</si>
  <si>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</si>
  <si>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</si>
  <si>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</si>
  <si>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</si>
  <si>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</si>
  <si>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</si>
  <si>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</si>
  <si>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</si>
  <si>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</si>
  <si>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</si>
  <si>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</si>
  <si>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</si>
  <si>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</si>
  <si>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</si>
  <si>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</si>
  <si>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</si>
  <si>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</si>
  <si>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</si>
  <si>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</si>
  <si>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</si>
  <si>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</si>
  <si>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</si>
  <si>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</si>
  <si>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</si>
  <si>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</si>
  <si>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</si>
  <si>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</si>
  <si>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</si>
  <si>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</si>
  <si>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</si>
  <si>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</si>
  <si>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</si>
  <si>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</si>
  <si>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</si>
  <si>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</si>
  <si>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</si>
  <si>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</si>
  <si>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</si>
  <si>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</si>
  <si>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</si>
  <si>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</si>
  <si>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</si>
  <si>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</si>
  <si>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</si>
  <si>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</si>
  <si>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</si>
  <si>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</si>
  <si>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</si>
  <si>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</si>
  <si>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</si>
  <si>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</si>
  <si>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</si>
  <si>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</si>
  <si>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</si>
  <si>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</si>
  <si>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</si>
  <si>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</si>
  <si>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</si>
  <si>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</si>
  <si>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</si>
  <si>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</si>
  <si>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</si>
  <si>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</si>
  <si>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</si>
  <si>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</si>
  <si>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</si>
  <si>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</si>
  <si>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</si>
  <si>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</si>
  <si>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</si>
  <si>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</si>
  <si>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</si>
  <si>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</si>
  <si>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</si>
  <si>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</si>
  <si>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</si>
  <si>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</si>
  <si>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</si>
  <si>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</si>
  <si>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</si>
  <si>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</si>
  <si>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</si>
  <si>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</si>
  <si>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</si>
  <si>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</si>
  <si>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</si>
  <si>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</si>
  <si>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</si>
  <si>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</si>
  <si>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</si>
  <si>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</si>
  <si>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</si>
  <si>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</si>
  <si>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</si>
  <si>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</si>
  <si>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</si>
  <si>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</si>
  <si>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</si>
  <si>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</si>
  <si>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</si>
  <si>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</si>
  <si>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</si>
  <si>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</si>
  <si>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</si>
  <si>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</si>
  <si>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</si>
  <si>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</si>
  <si>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</si>
  <si>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</si>
  <si>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</si>
  <si>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</si>
  <si>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</si>
  <si>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</si>
  <si>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</si>
  <si>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</si>
  <si>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</si>
  <si>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</si>
  <si>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</si>
  <si>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</si>
  <si>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</si>
  <si>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</si>
  <si>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</si>
  <si>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</si>
  <si>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</si>
  <si>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</si>
  <si>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</si>
  <si>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</si>
  <si>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</si>
  <si>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</si>
  <si>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</si>
  <si>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</si>
  <si>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</si>
  <si>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</si>
  <si>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</si>
  <si>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</si>
  <si>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</si>
  <si>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</si>
  <si>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</si>
  <si>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</si>
  <si>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</si>
  <si>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</si>
  <si>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</si>
  <si>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</si>
  <si>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</si>
  <si>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</si>
  <si>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</si>
  <si>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</si>
  <si>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</si>
  <si>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</si>
  <si>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</si>
  <si>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</si>
  <si>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</si>
  <si>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</si>
  <si>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</si>
  <si>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</si>
  <si>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</si>
  <si>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</si>
  <si>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</si>
  <si>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</si>
  <si>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</si>
  <si>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</si>
  <si>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</si>
  <si>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</si>
  <si>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</si>
  <si>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</si>
  <si>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</si>
  <si>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</si>
  <si>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</si>
  <si>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</si>
  <si>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</si>
  <si>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</si>
  <si>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</si>
  <si>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</si>
  <si>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</si>
  <si>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</si>
  <si>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</si>
  <si>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</si>
  <si>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</si>
  <si>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</si>
  <si>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</si>
  <si>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</si>
  <si>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</si>
  <si>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</si>
  <si>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</si>
  <si>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</si>
  <si>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</si>
  <si>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</si>
  <si>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</si>
  <si>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</si>
  <si>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</si>
  <si>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</si>
  <si>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</si>
  <si>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</si>
  <si>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</si>
  <si>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</si>
  <si>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</si>
  <si>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</si>
  <si>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</si>
  <si>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</si>
  <si>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</si>
  <si>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</si>
  <si>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</si>
  <si>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</si>
  <si>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</si>
  <si>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</si>
  <si>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</si>
  <si>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</si>
  <si>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</si>
  <si>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</si>
  <si>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</si>
  <si>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</si>
  <si>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</si>
  <si>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</si>
  <si>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</si>
  <si>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</si>
  <si>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</si>
  <si>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</si>
  <si>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</si>
  <si>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</si>
  <si>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</si>
  <si>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</si>
  <si>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</si>
  <si>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</si>
  <si>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</si>
  <si>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</si>
  <si>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</si>
  <si>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</si>
  <si>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</si>
  <si>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</si>
  <si>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</si>
  <si>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</si>
  <si>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</si>
  <si>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</si>
  <si>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</si>
  <si>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</si>
  <si>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</si>
  <si>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</si>
  <si>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</si>
  <si>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</si>
  <si>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</si>
  <si>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</si>
  <si>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</si>
  <si>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</si>
  <si>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</si>
  <si>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</si>
  <si>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</si>
  <si>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</si>
  <si>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</si>
  <si>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</si>
  <si>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</si>
  <si>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</si>
  <si>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</si>
  <si>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</si>
  <si>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</si>
  <si>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</si>
  <si>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</si>
  <si>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</si>
  <si>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</si>
  <si>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</si>
  <si>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</si>
  <si>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</si>
  <si>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</si>
  <si>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</si>
  <si>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</si>
  <si>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</si>
  <si>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</si>
  <si>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</si>
  <si>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</si>
  <si>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</si>
  <si>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</si>
  <si>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</si>
  <si>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</si>
  <si>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</si>
  <si>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</si>
  <si>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</si>
  <si>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</si>
  <si>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</si>
  <si>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</si>
  <si>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</si>
  <si>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</si>
  <si>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</si>
  <si>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</si>
  <si>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</si>
  <si>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</si>
  <si>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</si>
  <si>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</si>
  <si>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</si>
  <si>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</si>
  <si>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</si>
  <si>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</si>
  <si>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</si>
  <si>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</si>
  <si>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</si>
  <si>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</si>
  <si>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</si>
  <si>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</si>
  <si>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</si>
  <si>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</si>
  <si>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</si>
  <si>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</si>
  <si>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</si>
  <si>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</si>
  <si>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</si>
  <si>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</si>
  <si>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</si>
  <si>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</si>
  <si>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</si>
  <si>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</si>
  <si>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</si>
  <si>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</si>
  <si>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</si>
  <si>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</si>
  <si>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</si>
  <si>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</si>
  <si>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</si>
  <si>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</si>
  <si>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</si>
  <si>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</si>
  <si>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</si>
  <si>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</si>
  <si>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</si>
  <si>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</si>
  <si>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</si>
  <si>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</si>
  <si>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</si>
  <si>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</si>
  <si>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</si>
  <si>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</si>
  <si>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</si>
  <si>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</si>
  <si>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</si>
  <si>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</si>
  <si>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</si>
  <si>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</si>
  <si>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</si>
  <si>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</si>
  <si>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</si>
  <si>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</si>
  <si>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</si>
  <si>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</si>
  <si>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</si>
  <si>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</si>
  <si>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</si>
  <si>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</si>
  <si>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</si>
  <si>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</si>
  <si>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</si>
  <si>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</si>
  <si>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</si>
  <si>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</si>
  <si>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</si>
  <si>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</si>
  <si>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</si>
  <si>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</si>
  <si>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</si>
  <si>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</si>
  <si>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</si>
  <si>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</si>
  <si>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</si>
  <si>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</si>
  <si>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</si>
  <si>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</si>
  <si>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</si>
  <si>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</si>
  <si>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</si>
  <si>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</si>
  <si>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</si>
  <si>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</si>
  <si>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</si>
  <si>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</si>
  <si>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</si>
  <si>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</si>
  <si>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</si>
  <si>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</si>
  <si>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</si>
  <si>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</si>
  <si>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</si>
  <si>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</si>
  <si>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</si>
  <si>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</si>
  <si>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</si>
  <si>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</si>
  <si>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</si>
  <si>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</si>
  <si>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</si>
  <si>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</si>
  <si>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</si>
  <si>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</si>
  <si>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</si>
  <si>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</si>
  <si>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</si>
  <si>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</si>
  <si>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</si>
  <si>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</si>
  <si>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</si>
  <si>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</si>
  <si>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</si>
  <si>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</si>
  <si>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</si>
  <si>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</si>
  <si>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</si>
  <si>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</si>
  <si>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</si>
  <si>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</si>
  <si>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</si>
  <si>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</si>
  <si>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</si>
  <si>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</si>
  <si>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</si>
  <si>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</si>
  <si>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</si>
  <si>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</si>
  <si>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</si>
  <si>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</si>
  <si>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</si>
  <si>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</si>
  <si>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</si>
  <si>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</si>
  <si>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</si>
  <si>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</si>
  <si>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</si>
  <si>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</si>
  <si>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</si>
  <si>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</si>
  <si>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</si>
  <si>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</si>
  <si>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</si>
  <si>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</si>
  <si>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</si>
  <si>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</si>
  <si>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</si>
  <si>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</si>
  <si>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</si>
  <si>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</si>
  <si>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</si>
  <si>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</si>
  <si>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</si>
  <si>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</si>
  <si>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</si>
  <si>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</si>
  <si>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</si>
  <si>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</si>
  <si>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</si>
  <si>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</si>
  <si>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</si>
  <si>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</si>
  <si>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</si>
  <si>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</si>
  <si>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</si>
  <si>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</si>
  <si>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</si>
  <si>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</si>
  <si>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</si>
  <si>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</si>
  <si>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</si>
  <si>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</si>
  <si>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</si>
  <si>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</si>
  <si>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</si>
  <si>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</si>
  <si>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</si>
  <si>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</si>
  <si>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</si>
  <si>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</si>
  <si>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</si>
  <si>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</si>
  <si>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</si>
  <si>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</si>
  <si>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</si>
  <si>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</si>
  <si>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</si>
  <si>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</si>
  <si>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</si>
  <si>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</si>
  <si>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</si>
  <si>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</si>
  <si>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</si>
  <si>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</si>
  <si>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</si>
  <si>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</si>
  <si>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</si>
  <si>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</si>
  <si>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</si>
  <si>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</si>
  <si>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</si>
  <si>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</si>
  <si>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</si>
  <si>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</si>
  <si>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</si>
  <si>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</si>
  <si>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</si>
  <si>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</si>
  <si>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</si>
  <si>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</si>
  <si>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</si>
  <si>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</si>
  <si>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</si>
  <si>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</si>
  <si>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</si>
  <si>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</si>
  <si>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</si>
  <si>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</si>
  <si>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</si>
  <si>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</si>
  <si>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</si>
  <si>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</si>
  <si>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</si>
  <si>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</si>
  <si>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</si>
  <si>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</si>
  <si>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</si>
  <si>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</si>
  <si>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</si>
  <si>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</si>
  <si>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</si>
  <si>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</si>
  <si>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</si>
  <si>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</si>
  <si>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</si>
  <si>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</si>
  <si>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</si>
  <si>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</si>
  <si>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</si>
  <si>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</si>
  <si>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</si>
  <si>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</si>
  <si>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</si>
  <si>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</si>
  <si>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</si>
  <si>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</si>
  <si>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</si>
  <si>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</si>
  <si>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</si>
  <si>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</si>
  <si>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</si>
  <si>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</si>
  <si>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</si>
  <si>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</si>
  <si>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</si>
  <si>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</si>
  <si>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</si>
  <si>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</si>
  <si>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</si>
  <si>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</si>
  <si>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</si>
  <si>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</si>
  <si>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</si>
  <si>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</si>
  <si>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</si>
  <si>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</si>
  <si>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</si>
  <si>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</si>
  <si>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</si>
  <si>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</si>
  <si>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</si>
  <si>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</si>
  <si>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</si>
  <si>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</si>
  <si>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</si>
  <si>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</si>
  <si>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</si>
  <si>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</si>
  <si>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</si>
  <si>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</si>
  <si>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</si>
  <si>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</si>
  <si>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</si>
  <si>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</si>
  <si>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</si>
  <si>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</si>
  <si>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</si>
  <si>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</si>
  <si>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</si>
  <si>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</si>
  <si>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</si>
  <si>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</si>
  <si>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</si>
  <si>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</si>
  <si>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</si>
  <si>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</si>
  <si>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</si>
  <si>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</si>
  <si>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</si>
  <si>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</si>
  <si>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</si>
  <si>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</si>
  <si>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</si>
  <si>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</si>
  <si>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</si>
  <si>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</si>
  <si>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</si>
  <si>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</si>
  <si>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</si>
  <si>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</si>
  <si>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</si>
  <si>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</si>
  <si>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</si>
  <si>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</si>
  <si>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</si>
  <si>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</si>
  <si>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</si>
  <si>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</si>
  <si>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</si>
  <si>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</si>
  <si>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</si>
  <si>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</si>
  <si>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</si>
  <si>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</si>
  <si>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</si>
  <si>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</si>
  <si>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</si>
  <si>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</si>
  <si>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</si>
  <si>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</si>
  <si>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</si>
  <si>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</si>
  <si>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</si>
  <si>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</si>
  <si>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</si>
  <si>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</si>
  <si>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</si>
  <si>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</si>
  <si>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</si>
  <si>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</si>
  <si>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</si>
  <si>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</si>
  <si>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</si>
  <si>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</si>
  <si>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</si>
  <si>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</si>
  <si>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</si>
  <si>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</si>
  <si>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</si>
  <si>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</si>
  <si>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</si>
  <si>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</si>
  <si>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</si>
  <si>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</si>
  <si>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</si>
  <si>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</si>
  <si>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</si>
  <si>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</si>
  <si>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</si>
  <si>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</si>
  <si>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</si>
  <si>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</si>
  <si>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</si>
  <si>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</si>
  <si>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</si>
  <si>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</si>
  <si>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</si>
  <si>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</si>
  <si>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</si>
  <si>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</si>
  <si>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</si>
  <si>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</si>
  <si>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</si>
  <si>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</si>
  <si>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</si>
  <si>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</si>
  <si>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</si>
  <si>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</si>
  <si>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</si>
  <si>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</si>
  <si>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</si>
  <si>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</si>
  <si>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</si>
  <si>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</si>
  <si>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</si>
  <si>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</si>
  <si>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</si>
  <si>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</si>
  <si>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</si>
  <si>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</si>
  <si>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</si>
  <si>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</si>
  <si>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</si>
  <si>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</si>
  <si>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</si>
  <si>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</si>
  <si>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</si>
  <si>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</si>
  <si>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</si>
  <si>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</si>
  <si>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</si>
  <si>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</si>
  <si>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</si>
  <si>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</si>
  <si>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</si>
  <si>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</si>
  <si>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</si>
  <si>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</si>
  <si>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</si>
  <si>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</si>
  <si>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</si>
  <si>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</si>
  <si>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</si>
  <si>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</si>
  <si>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</si>
  <si>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</si>
  <si>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</si>
  <si>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</si>
  <si>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</si>
  <si>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</si>
  <si>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</si>
  <si>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</si>
  <si>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</si>
  <si>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</si>
  <si>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</si>
  <si>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</si>
  <si>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</si>
  <si>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</si>
  <si>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</si>
  <si>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</si>
  <si>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</si>
  <si>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</si>
  <si>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</si>
  <si>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</si>
  <si>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</si>
  <si>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</si>
  <si>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</si>
  <si>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</si>
  <si>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</si>
  <si>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</si>
  <si>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</si>
  <si>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</si>
  <si>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</si>
  <si>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</si>
  <si>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</si>
  <si>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</si>
  <si>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</si>
  <si>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</si>
  <si>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</si>
  <si>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</si>
  <si>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</si>
  <si>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</si>
  <si>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</si>
  <si>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</si>
  <si>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</si>
  <si>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</si>
  <si>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</si>
  <si>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</si>
  <si>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</si>
  <si>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</si>
  <si>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</si>
  <si>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</si>
  <si>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</si>
  <si>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</si>
  <si>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</si>
  <si>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</si>
  <si>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</si>
  <si>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</si>
  <si>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</si>
  <si>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</si>
  <si>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</si>
  <si>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</si>
  <si>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</si>
  <si>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</si>
  <si>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</si>
  <si>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</si>
  <si>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</si>
  <si>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</si>
  <si>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</si>
  <si>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</si>
  <si>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</si>
  <si>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</si>
  <si>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</si>
  <si>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</si>
  <si>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</si>
  <si>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</si>
  <si>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</si>
  <si>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</si>
  <si>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</si>
  <si>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</si>
  <si>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</si>
  <si>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</si>
  <si>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</si>
  <si>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</si>
  <si>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</si>
  <si>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</si>
  <si>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</si>
  <si>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</si>
  <si>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</si>
  <si>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</si>
  <si>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</si>
  <si>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</si>
  <si>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</si>
  <si>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</si>
  <si>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</si>
  <si>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</si>
  <si>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</si>
  <si>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</si>
  <si>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</si>
  <si>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</si>
  <si>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</si>
  <si>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</si>
  <si>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</si>
  <si>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</si>
  <si>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</si>
  <si>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</si>
  <si>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</si>
  <si>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</si>
  <si>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</si>
  <si>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</si>
  <si>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</si>
  <si>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</si>
  <si>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</si>
  <si>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</si>
  <si>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</si>
  <si>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</si>
  <si>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</si>
  <si>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</si>
  <si>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</si>
  <si>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</si>
  <si>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</si>
  <si>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</si>
  <si>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</si>
  <si>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</si>
  <si>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</si>
  <si>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</si>
  <si>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</si>
  <si>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</si>
  <si>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</si>
  <si>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</si>
  <si>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</si>
  <si>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</si>
  <si>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</si>
  <si>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</si>
  <si>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</si>
  <si>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</si>
  <si>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</si>
  <si>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</si>
  <si>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</si>
  <si>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</si>
  <si>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</si>
  <si>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</si>
  <si>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</si>
  <si>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</si>
  <si>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</si>
  <si>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</si>
  <si>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</si>
  <si>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</si>
  <si>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</si>
  <si>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</si>
  <si>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</si>
  <si>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</si>
  <si>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</si>
  <si>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</si>
  <si>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</si>
  <si>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</si>
  <si>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</si>
  <si>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</si>
  <si>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</si>
  <si>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</si>
  <si>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</si>
  <si>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</si>
  <si>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</si>
  <si>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</si>
  <si>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</si>
  <si>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</si>
  <si>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</si>
  <si>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</si>
  <si>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</si>
  <si>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</si>
  <si>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</si>
  <si>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</si>
  <si>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</si>
  <si>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</si>
  <si>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</si>
  <si>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</si>
  <si>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</si>
  <si>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</si>
  <si>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</si>
  <si>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</si>
  <si>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</si>
  <si>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</si>
  <si>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</si>
  <si>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</si>
  <si>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</si>
  <si>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</si>
  <si>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</si>
  <si>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</si>
  <si>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</si>
  <si>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</si>
  <si>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</si>
  <si>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</si>
  <si>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</si>
  <si>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</si>
  <si>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</si>
  <si>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</si>
  <si>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</si>
  <si>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</si>
  <si>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</si>
  <si>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</si>
  <si>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</si>
  <si>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</si>
  <si>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</si>
  <si>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</si>
  <si>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</si>
  <si>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</si>
  <si>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</si>
  <si>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</si>
  <si>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</si>
  <si>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</si>
  <si>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</si>
  <si>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</si>
  <si>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</si>
  <si>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</si>
  <si>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</si>
  <si>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</si>
  <si>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</si>
  <si>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</si>
  <si>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</si>
  <si>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</si>
  <si>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</si>
  <si>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</si>
  <si>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</si>
  <si>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</si>
  <si>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</si>
  <si>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</si>
  <si>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</si>
  <si>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</si>
  <si>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</si>
  <si>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</si>
  <si>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</si>
  <si>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</si>
  <si>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</si>
  <si>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</si>
  <si>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</si>
  <si>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</si>
  <si>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</si>
  <si>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</si>
  <si>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</si>
  <si>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</si>
  <si>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</si>
  <si>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</si>
  <si>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</si>
  <si>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</si>
  <si>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</si>
  <si>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</si>
  <si>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</si>
  <si>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</si>
  <si>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</si>
  <si>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</si>
  <si>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</si>
  <si>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</si>
  <si>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</si>
  <si>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</si>
  <si>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</si>
  <si>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</si>
  <si>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</si>
  <si>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</si>
  <si>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</si>
  <si>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</si>
  <si>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</si>
  <si>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</si>
  <si>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</si>
  <si>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</si>
  <si>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</si>
  <si>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</si>
  <si>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</si>
  <si>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</si>
  <si>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</si>
  <si>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</si>
  <si>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</si>
  <si>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</si>
  <si>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</si>
  <si>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</si>
  <si>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</si>
  <si>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</si>
  <si>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</si>
  <si>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</si>
  <si>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</si>
  <si>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</si>
  <si>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</si>
  <si>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</si>
  <si>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</si>
  <si>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</si>
  <si>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</si>
  <si>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</si>
  <si>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</si>
  <si>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</si>
  <si>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</si>
  <si>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</si>
  <si>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</si>
  <si>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</si>
  <si>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</si>
  <si>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</si>
  <si>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</si>
  <si>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</si>
  <si>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</si>
  <si>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</si>
  <si>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</si>
  <si>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</si>
  <si>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</si>
  <si>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</si>
  <si>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</si>
  <si>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</si>
  <si>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</si>
  <si>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</si>
  <si>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</si>
  <si>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</si>
  <si>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</si>
  <si>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</si>
  <si>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</si>
  <si>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</si>
  <si>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</si>
  <si>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</si>
  <si>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</si>
  <si>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</si>
  <si>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</si>
  <si>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</si>
  <si>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</si>
  <si>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</si>
  <si>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</si>
  <si>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</si>
  <si>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</si>
  <si>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</si>
  <si>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</si>
  <si>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</si>
  <si>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</si>
  <si>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</si>
  <si>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</si>
  <si>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</si>
  <si>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</si>
  <si>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</si>
  <si>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</si>
  <si>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</si>
  <si>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</si>
  <si>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</si>
  <si>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</si>
  <si>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</si>
  <si>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</si>
  <si>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</si>
  <si>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</si>
  <si>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</si>
  <si>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</si>
  <si>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</si>
  <si>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</si>
  <si>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</si>
  <si>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</si>
  <si>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</si>
  <si>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</si>
  <si>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</si>
  <si>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</si>
  <si>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</si>
  <si>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</si>
  <si>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</si>
  <si>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</si>
  <si>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</si>
  <si>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</si>
  <si>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</si>
  <si>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</si>
  <si>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</si>
  <si>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</si>
  <si>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</si>
  <si>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</si>
  <si>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</si>
  <si>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</si>
  <si>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</si>
  <si>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</si>
  <si>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</si>
  <si>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</si>
  <si>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</si>
  <si>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</si>
  <si>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</si>
  <si>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</si>
  <si>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</si>
  <si>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</si>
  <si>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</si>
  <si>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</si>
  <si>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</si>
  <si>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</si>
  <si>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</si>
  <si>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</si>
  <si>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</si>
  <si>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</si>
  <si>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</si>
  <si>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</si>
  <si>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</si>
  <si>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</si>
  <si>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</si>
  <si>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</si>
  <si>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</si>
  <si>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</si>
  <si>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</si>
  <si>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</si>
  <si>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</si>
  <si>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</si>
  <si>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</si>
  <si>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</si>
  <si>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</si>
  <si>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</si>
  <si>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</si>
  <si>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</si>
  <si>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</si>
  <si>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</si>
  <si>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</si>
  <si>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</si>
  <si>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</si>
  <si>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</si>
  <si>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</si>
  <si>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</si>
  <si>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</si>
  <si>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</si>
  <si>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</si>
  <si>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</si>
  <si>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</si>
  <si>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</si>
  <si>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</si>
  <si>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</si>
  <si>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</si>
  <si>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</si>
  <si>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</si>
  <si>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</si>
  <si>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</si>
  <si>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</si>
  <si>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</si>
  <si>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</si>
  <si>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</si>
  <si>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</si>
  <si>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</si>
  <si>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</si>
  <si>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</si>
  <si>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</si>
  <si>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</si>
  <si>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</si>
  <si>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</si>
  <si>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</si>
  <si>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</si>
  <si>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</si>
  <si>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</si>
  <si>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</si>
  <si>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</si>
  <si>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</si>
  <si>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</si>
  <si>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</si>
  <si>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</si>
  <si>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</si>
  <si>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</si>
  <si>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</si>
  <si>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</si>
  <si>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</si>
  <si>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</si>
  <si>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</si>
  <si>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</si>
  <si>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</si>
  <si>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</si>
  <si>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</si>
  <si>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</si>
  <si>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</si>
  <si>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</si>
  <si>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</si>
  <si>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</si>
  <si>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</si>
  <si>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</si>
  <si>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</si>
  <si>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</si>
  <si>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</si>
  <si>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</si>
  <si>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</si>
  <si>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</si>
  <si>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</si>
  <si>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</si>
  <si>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</si>
  <si>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</si>
  <si>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</si>
  <si>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</si>
  <si>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</si>
  <si>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</si>
  <si>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</si>
  <si>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</si>
  <si>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</si>
  <si>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</si>
  <si>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</si>
  <si>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</si>
  <si>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</si>
  <si>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</si>
  <si>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</si>
  <si>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</si>
  <si>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</si>
  <si>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</si>
  <si>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</si>
  <si>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</si>
  <si>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</si>
  <si>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</si>
  <si>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</si>
  <si>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</si>
  <si>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</si>
  <si>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</si>
  <si>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</si>
  <si>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</si>
  <si>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</si>
  <si>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</si>
  <si>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</si>
  <si>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</si>
  <si>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</si>
  <si>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</si>
  <si>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</si>
  <si>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</si>
  <si>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</si>
  <si>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</si>
  <si>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</si>
  <si>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</si>
  <si>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</si>
  <si>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</si>
  <si>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</si>
  <si>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</si>
  <si>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</si>
  <si>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</si>
  <si>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</si>
  <si>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</si>
  <si>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</si>
  <si>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</si>
  <si>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</si>
  <si>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</si>
  <si>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</si>
  <si>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</si>
  <si>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</si>
  <si>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</si>
  <si>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</si>
  <si>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</si>
  <si>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</si>
  <si>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</si>
  <si>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</si>
  <si>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</si>
  <si>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</si>
  <si>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</si>
  <si>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</si>
  <si>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</si>
  <si>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</si>
  <si>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</si>
  <si>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</si>
  <si>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</si>
  <si>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</si>
  <si>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</si>
  <si>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</si>
  <si>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</si>
  <si>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</si>
  <si>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</si>
  <si>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</si>
  <si>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</si>
  <si>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</si>
  <si>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</si>
  <si>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</si>
  <si>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</si>
  <si>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</si>
  <si>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</si>
  <si>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</si>
  <si>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</si>
  <si>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</si>
  <si>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</si>
  <si>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</si>
  <si>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</si>
  <si>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</si>
  <si>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</si>
  <si>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</si>
  <si>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</si>
  <si>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</si>
  <si>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</si>
  <si>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</si>
  <si>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</si>
  <si>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</si>
  <si>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</si>
  <si>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</si>
  <si>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</si>
  <si>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</si>
  <si>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</si>
  <si>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</si>
  <si>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</si>
  <si>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</si>
  <si>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</si>
  <si>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</si>
  <si>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</si>
  <si>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</si>
  <si>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</si>
  <si>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</si>
  <si>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</si>
  <si>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</si>
  <si>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</si>
  <si>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</si>
  <si>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</si>
  <si>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</si>
  <si>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</si>
  <si>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</si>
  <si>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</si>
  <si>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</si>
  <si>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</si>
  <si>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</si>
  <si>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</si>
  <si>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</si>
  <si>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</si>
  <si>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</si>
  <si>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</si>
  <si>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</si>
  <si>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</si>
  <si>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</si>
  <si>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</si>
  <si>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</si>
  <si>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</si>
  <si>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</si>
  <si>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</si>
  <si>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</si>
  <si>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</si>
  <si>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</si>
  <si>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</si>
  <si>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</si>
  <si>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</si>
  <si>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</si>
  <si>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</si>
  <si>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</si>
  <si>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</si>
  <si>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</si>
  <si>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</si>
  <si>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</si>
  <si>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</si>
  <si>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</si>
  <si>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</si>
  <si>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</si>
  <si>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</si>
  <si>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</si>
  <si>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</si>
  <si>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</si>
  <si>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</si>
  <si>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</si>
  <si>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</si>
  <si>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</si>
  <si>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</si>
  <si>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</si>
  <si>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</si>
  <si>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</si>
  <si>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</si>
  <si>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</si>
  <si>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</si>
  <si>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</si>
  <si>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</si>
  <si>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</si>
  <si>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</si>
  <si>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</si>
  <si>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</si>
  <si>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</si>
  <si>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</si>
  <si>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</si>
  <si>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</si>
  <si>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</si>
  <si>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</si>
  <si>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</si>
  <si>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</si>
  <si>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</si>
  <si>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</si>
  <si>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</si>
  <si>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</si>
  <si>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</si>
  <si>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</si>
  <si>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</si>
  <si>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</si>
  <si>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</si>
  <si>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</si>
  <si>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</si>
  <si>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</si>
  <si>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</si>
  <si>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</si>
  <si>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</si>
  <si>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</si>
  <si>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</si>
  <si>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</si>
  <si>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</si>
  <si>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</si>
  <si>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</si>
  <si>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</si>
  <si>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</si>
  <si>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</si>
  <si>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</si>
  <si>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</si>
  <si>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</si>
  <si>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</si>
  <si>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</si>
  <si>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</si>
  <si>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</si>
  <si>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</si>
  <si>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</si>
  <si>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</si>
  <si>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</si>
  <si>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</si>
  <si>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</si>
  <si>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</si>
  <si>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</si>
  <si>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</si>
  <si>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</si>
  <si>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</si>
  <si>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</si>
  <si>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</si>
  <si>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</si>
  <si>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</si>
  <si>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</si>
  <si>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</si>
  <si>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</si>
  <si>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</si>
  <si>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</si>
  <si>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</si>
  <si>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</si>
  <si>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</si>
  <si>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</si>
  <si>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</si>
  <si>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</si>
  <si>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</si>
  <si>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</si>
  <si>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</si>
  <si>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</si>
  <si>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</si>
  <si>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</si>
  <si>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</si>
  <si>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</si>
  <si>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</si>
  <si>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</si>
  <si>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</si>
  <si>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</si>
  <si>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</si>
  <si>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</si>
  <si>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</si>
  <si>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</si>
  <si>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</si>
  <si>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</si>
  <si>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</si>
  <si>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</si>
  <si>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</si>
  <si>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</si>
  <si>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</si>
  <si>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</si>
  <si>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</si>
  <si>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</si>
  <si>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</si>
  <si>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</si>
  <si>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</si>
  <si>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</si>
  <si>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</si>
  <si>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</si>
  <si>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</si>
  <si>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</si>
  <si>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</si>
  <si>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</si>
  <si>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</si>
  <si>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</si>
  <si>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</si>
  <si>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</si>
  <si>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</si>
  <si>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</si>
  <si>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</si>
  <si>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</si>
  <si>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</si>
  <si>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</si>
  <si>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</si>
  <si>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</si>
  <si>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</si>
  <si>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</si>
  <si>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</si>
  <si>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</si>
  <si>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</si>
  <si>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</si>
  <si>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</si>
  <si>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</si>
  <si>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</si>
  <si>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</si>
  <si>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</si>
  <si>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</si>
  <si>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</si>
  <si>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</si>
  <si>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</si>
  <si>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</si>
  <si>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</si>
  <si>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</si>
  <si>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</si>
  <si>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</si>
  <si>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</si>
  <si>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</si>
  <si>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</si>
  <si>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</si>
  <si>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</si>
  <si>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</si>
  <si>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</si>
  <si>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</si>
  <si>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</si>
  <si>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</si>
  <si>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</si>
  <si>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</si>
  <si>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</si>
  <si>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</si>
  <si>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</si>
  <si>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</si>
  <si>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</si>
  <si>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</si>
  <si>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</si>
  <si>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</si>
  <si>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</si>
  <si>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</si>
  <si>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</si>
  <si>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</si>
  <si>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</si>
  <si>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</si>
  <si>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</si>
  <si>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</si>
  <si>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</si>
  <si>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</si>
  <si>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</si>
  <si>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</si>
  <si>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</si>
  <si>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</si>
  <si>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</si>
  <si>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</si>
  <si>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</si>
  <si>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</si>
  <si>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</si>
  <si>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</si>
  <si>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</si>
  <si>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</si>
  <si>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</si>
  <si>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</si>
  <si>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</si>
  <si>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</si>
  <si>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</si>
  <si>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</si>
  <si>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</si>
  <si>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</si>
  <si>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</si>
  <si>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</si>
  <si>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</si>
  <si>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</si>
  <si>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</si>
  <si>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</si>
  <si>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</si>
  <si>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</si>
  <si>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</si>
  <si>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</si>
  <si>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</si>
  <si>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</si>
  <si>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</si>
  <si>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</si>
  <si>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</si>
  <si>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</si>
  <si>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</si>
  <si>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</si>
  <si>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</si>
  <si>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</si>
  <si>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</si>
  <si>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</si>
  <si>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</si>
  <si>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</si>
  <si>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</si>
  <si>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</si>
  <si>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</si>
  <si>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</si>
  <si>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</si>
  <si>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</si>
  <si>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</si>
  <si>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</si>
  <si>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</si>
  <si>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</si>
  <si>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</si>
  <si>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</si>
  <si>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</si>
  <si>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</si>
  <si>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</si>
  <si>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</si>
  <si>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</si>
  <si>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</si>
  <si>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</si>
  <si>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</si>
  <si>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</si>
  <si>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</si>
  <si>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</si>
  <si>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</si>
  <si>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</si>
  <si>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</si>
  <si>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</si>
  <si>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</si>
  <si>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</si>
  <si>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</si>
  <si>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</si>
  <si>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</si>
  <si>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</si>
  <si>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</si>
  <si>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</si>
  <si>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</si>
  <si>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</si>
  <si>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</si>
  <si>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</si>
  <si>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</si>
  <si>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</si>
  <si>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</si>
  <si>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</si>
  <si>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</si>
  <si>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</si>
  <si>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</si>
  <si>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</si>
  <si>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</si>
  <si>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</si>
  <si>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</si>
  <si>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</si>
  <si>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</si>
  <si>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</si>
  <si>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</si>
  <si>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</si>
  <si>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</si>
  <si>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</si>
  <si>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</si>
  <si>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</si>
  <si>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</si>
  <si>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</si>
  <si>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</si>
  <si>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</si>
  <si>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</si>
  <si>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</si>
  <si>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</si>
  <si>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</si>
  <si>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</si>
  <si>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</si>
  <si>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</si>
  <si>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</si>
  <si>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</si>
  <si>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</si>
  <si>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</si>
  <si>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</si>
  <si>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</si>
  <si>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</si>
  <si>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</si>
  <si>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</si>
  <si>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</si>
  <si>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</si>
  <si>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</si>
  <si>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</si>
  <si>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</si>
  <si>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</si>
  <si>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</si>
  <si>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</si>
  <si>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</si>
  <si>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</si>
  <si>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</si>
  <si>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</si>
  <si>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</si>
  <si>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</si>
  <si>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</si>
  <si>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</si>
  <si>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</si>
  <si>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</si>
  <si>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</si>
  <si>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</si>
  <si>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</si>
  <si>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</si>
  <si>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</si>
  <si>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</si>
  <si>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</si>
  <si>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</si>
  <si>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</si>
  <si>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</si>
  <si>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</si>
  <si>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</si>
  <si>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</si>
  <si>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</si>
  <si>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</si>
  <si>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</si>
  <si>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</si>
  <si>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</si>
  <si>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</si>
  <si>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</si>
  <si>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</si>
  <si>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</si>
  <si>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</si>
  <si>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</si>
  <si>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</si>
  <si>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</si>
  <si>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</si>
  <si>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</si>
  <si>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</si>
  <si>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</si>
  <si>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</si>
  <si>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</si>
  <si>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</si>
  <si>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</si>
  <si>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</si>
  <si>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</si>
  <si>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</si>
  <si>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</si>
  <si>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</si>
  <si>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</si>
  <si>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</si>
  <si>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</si>
  <si>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</si>
  <si>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</si>
  <si>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</si>
  <si>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</si>
  <si>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</si>
  <si>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</si>
  <si>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</si>
  <si>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</si>
  <si>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</si>
  <si>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</si>
  <si>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</si>
  <si>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</si>
  <si>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</si>
  <si>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</si>
  <si>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</si>
  <si>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</si>
  <si>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</si>
  <si>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</si>
  <si>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</si>
  <si>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</si>
  <si>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</si>
  <si>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</si>
  <si>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</si>
  <si>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</si>
  <si>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</si>
  <si>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</si>
  <si>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</si>
  <si>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</si>
  <si>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</si>
  <si>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</si>
  <si>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</si>
  <si>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</si>
  <si>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</si>
  <si>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</si>
  <si>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</si>
  <si>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</si>
  <si>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</si>
  <si>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</si>
  <si>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</si>
  <si>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</si>
  <si>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</si>
  <si>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</si>
  <si>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</si>
  <si>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</si>
  <si>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</si>
  <si>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</si>
  <si>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</si>
  <si>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</si>
  <si>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</si>
  <si>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</si>
  <si>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</si>
  <si>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</si>
  <si>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</si>
  <si>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</si>
  <si>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</si>
  <si>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</si>
  <si>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</si>
  <si>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</si>
  <si>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</si>
  <si>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</si>
  <si>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</si>
  <si>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</si>
  <si>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</si>
  <si>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</si>
  <si>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</si>
  <si>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</si>
  <si>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</si>
  <si>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</si>
  <si>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</si>
  <si>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</si>
  <si>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</si>
  <si>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</si>
  <si>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</si>
  <si>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</si>
  <si>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</si>
  <si>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</si>
  <si>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</si>
  <si>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</si>
  <si>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</si>
  <si>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</si>
  <si>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</si>
  <si>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</si>
  <si>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</si>
  <si>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</si>
  <si>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</si>
  <si>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</si>
  <si>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</si>
  <si>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</si>
  <si>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</si>
  <si>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</si>
  <si>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</si>
  <si>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</si>
  <si>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</si>
  <si>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</si>
  <si>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</si>
  <si>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</si>
  <si>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</si>
  <si>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</si>
  <si>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</si>
  <si>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</si>
  <si>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</si>
  <si>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</si>
  <si>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</si>
  <si>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</si>
  <si>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</si>
  <si>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</si>
  <si>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</si>
  <si>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</si>
  <si>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</si>
  <si>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</si>
  <si>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</si>
  <si>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</si>
  <si>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</si>
  <si>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</si>
  <si>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</si>
  <si>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</si>
  <si>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</si>
  <si>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</si>
  <si>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</si>
  <si>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</si>
  <si>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</si>
  <si>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</si>
  <si>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</si>
  <si>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</si>
  <si>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</si>
  <si>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</si>
  <si>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</si>
  <si>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</si>
  <si>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</si>
  <si>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</si>
  <si>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</si>
  <si>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</si>
  <si>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</si>
  <si>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</si>
  <si>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</si>
  <si>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</si>
  <si>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</si>
  <si>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</si>
  <si>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</si>
  <si>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</si>
  <si>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</si>
  <si>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</si>
  <si>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</si>
  <si>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</si>
  <si>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</si>
  <si>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</si>
  <si>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</si>
  <si>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</si>
  <si>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</si>
  <si>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</si>
  <si>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</si>
  <si>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</si>
  <si>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</si>
  <si>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</si>
  <si>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</si>
  <si>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</si>
  <si>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</si>
  <si>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</si>
  <si>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</si>
  <si>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</si>
  <si>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</si>
  <si>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</si>
  <si>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</si>
  <si>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</si>
  <si>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</si>
  <si>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</si>
  <si>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</si>
  <si>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</si>
  <si>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</si>
  <si>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</si>
  <si>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</si>
  <si>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</si>
  <si>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</si>
  <si>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</si>
  <si>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</si>
  <si>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</si>
  <si>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</si>
  <si>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</si>
  <si>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</si>
  <si>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</si>
  <si>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</si>
  <si>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</si>
  <si>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</si>
  <si>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</si>
  <si>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</si>
  <si>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</si>
  <si>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</si>
  <si>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</si>
  <si>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</si>
  <si>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</si>
  <si>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</si>
  <si>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</si>
  <si>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</si>
  <si>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</si>
  <si>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</si>
  <si>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</si>
  <si>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</si>
  <si>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</si>
  <si>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</si>
  <si>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</si>
  <si>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</si>
  <si>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</si>
  <si>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</si>
  <si>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</si>
  <si>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</si>
  <si>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</si>
  <si>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</si>
  <si>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</si>
  <si>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</si>
  <si>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</si>
  <si>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</si>
  <si>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</si>
  <si>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</si>
  <si>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</si>
  <si>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</si>
  <si>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</si>
  <si>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</si>
  <si>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</si>
  <si>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</si>
  <si>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</si>
  <si>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</si>
  <si>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</si>
  <si>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</si>
  <si>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</si>
  <si>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</si>
  <si>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</si>
  <si>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</si>
  <si>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</si>
  <si>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</si>
  <si>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</si>
  <si>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</si>
  <si>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</si>
  <si>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</si>
  <si>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</si>
  <si>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</si>
  <si>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</si>
  <si>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</si>
  <si>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</si>
  <si>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</si>
  <si>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</si>
  <si>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</si>
  <si>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</si>
  <si>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</si>
  <si>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</si>
  <si>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</si>
  <si>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</si>
  <si>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</si>
  <si>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</si>
  <si>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</si>
  <si>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</si>
  <si>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</si>
  <si>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</si>
  <si>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</si>
  <si>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</si>
  <si>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</si>
  <si>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</si>
  <si>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</si>
  <si>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</si>
  <si>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</si>
  <si>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</si>
  <si>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</si>
  <si>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</si>
  <si>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</si>
  <si>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</si>
  <si>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</si>
  <si>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</si>
  <si>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</si>
  <si>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</si>
  <si>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</si>
  <si>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</si>
  <si>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</si>
  <si>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</si>
  <si>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</si>
  <si>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</si>
  <si>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</si>
  <si>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</si>
  <si>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</si>
  <si>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</si>
  <si>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</si>
  <si>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</si>
  <si>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</si>
  <si>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</si>
  <si>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</si>
  <si>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</si>
  <si>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</si>
  <si>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</si>
  <si>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</si>
  <si>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</si>
  <si>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</si>
  <si>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</si>
  <si>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</si>
  <si>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</si>
  <si>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</si>
  <si>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</si>
  <si>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</si>
  <si>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</si>
  <si>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</si>
  <si>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</si>
  <si>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</si>
  <si>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</si>
  <si>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</si>
  <si>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</si>
  <si>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</si>
  <si>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</si>
  <si>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</si>
  <si>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</si>
  <si>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</si>
  <si>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</si>
  <si>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</si>
  <si>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</si>
  <si>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</si>
  <si>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</si>
  <si>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</si>
  <si>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</si>
  <si>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</si>
  <si>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</si>
  <si>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</si>
  <si>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</si>
  <si>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</si>
  <si>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</si>
  <si>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</si>
  <si>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</si>
  <si>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</si>
  <si>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</si>
  <si>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</si>
  <si>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</si>
  <si>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</si>
  <si>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</si>
  <si>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</si>
  <si>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</si>
  <si>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</si>
  <si>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</si>
  <si>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</si>
  <si>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</si>
  <si>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</si>
  <si>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</si>
  <si>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</si>
  <si>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</si>
  <si>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</si>
  <si>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</si>
  <si>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</si>
  <si>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</si>
  <si>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</si>
  <si>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</si>
  <si>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</si>
  <si>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</si>
  <si>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</si>
  <si>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</si>
  <si>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</si>
  <si>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</si>
  <si>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</si>
  <si>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</si>
  <si>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</si>
  <si>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</si>
  <si>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</si>
  <si>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</si>
  <si>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</si>
  <si>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</si>
  <si>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</si>
  <si>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</si>
  <si>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</si>
  <si>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</si>
  <si>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</si>
  <si>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</si>
  <si>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</si>
  <si>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</si>
  <si>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</si>
  <si>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</si>
  <si>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</si>
  <si>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</si>
  <si>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</si>
  <si>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</si>
  <si>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</si>
  <si>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</si>
  <si>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</si>
  <si>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</si>
  <si>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</si>
  <si>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</si>
  <si>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</si>
  <si>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</si>
  <si>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</si>
  <si>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</si>
  <si>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</si>
  <si>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</si>
  <si>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</si>
  <si>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</si>
  <si>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</si>
  <si>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</si>
  <si>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</si>
  <si>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</si>
  <si>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</si>
  <si>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</si>
  <si>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</si>
  <si>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</si>
  <si>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</si>
  <si>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</si>
  <si>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</si>
  <si>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</si>
  <si>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</si>
  <si>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</si>
  <si>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</si>
  <si>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</si>
  <si>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</si>
  <si>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</si>
  <si>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</si>
  <si>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</si>
  <si>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</si>
  <si>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</si>
  <si>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</si>
  <si>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</si>
  <si>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</si>
  <si>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</si>
  <si>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</si>
  <si>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</si>
  <si>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</si>
  <si>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</si>
  <si>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</si>
  <si>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</si>
  <si>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</si>
  <si>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</si>
  <si>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</si>
  <si>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</si>
  <si>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</si>
  <si>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</si>
  <si>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</si>
  <si>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</si>
  <si>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</si>
  <si>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</si>
  <si>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</si>
  <si>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</si>
  <si>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</si>
  <si>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</si>
  <si>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</si>
  <si>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</si>
  <si>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</si>
  <si>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</si>
  <si>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</si>
  <si>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</si>
  <si>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</si>
  <si>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</si>
  <si>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</si>
  <si>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</si>
  <si>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</si>
  <si>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</si>
  <si>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</si>
  <si>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</si>
  <si>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</si>
  <si>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</si>
  <si>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</si>
  <si>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</si>
  <si>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</si>
  <si>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</si>
  <si>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</si>
  <si>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</si>
  <si>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</si>
  <si>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</si>
  <si>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</si>
  <si>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</si>
  <si>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</si>
  <si>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</si>
  <si>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</si>
  <si>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</si>
  <si>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</si>
  <si>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</si>
  <si>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</si>
  <si>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</si>
  <si>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</si>
  <si>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</si>
  <si>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</si>
  <si>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</si>
  <si>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</si>
  <si>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</si>
  <si>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</si>
  <si>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</si>
  <si>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</si>
  <si>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</si>
  <si>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</si>
  <si>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</si>
  <si>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</si>
  <si>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</si>
  <si>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</si>
  <si>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</si>
  <si>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</si>
  <si>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</si>
  <si>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</si>
  <si>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</si>
  <si>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</si>
  <si>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</si>
  <si>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</si>
  <si>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</si>
  <si>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</si>
  <si>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</si>
  <si>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</si>
  <si>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</si>
  <si>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</si>
  <si>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</si>
  <si>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</si>
  <si>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</si>
  <si>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</si>
  <si>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</si>
  <si>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</si>
  <si>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</si>
  <si>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</si>
  <si>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</si>
  <si>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</si>
  <si>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</si>
  <si>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</si>
  <si>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</si>
  <si>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</si>
  <si>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</si>
  <si>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</si>
  <si>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</si>
  <si>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</si>
  <si>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</si>
  <si>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</si>
  <si>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</si>
  <si>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</si>
  <si>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</si>
  <si>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</si>
  <si>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</si>
  <si>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</si>
  <si>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</si>
  <si>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</si>
  <si>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</si>
  <si>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</si>
  <si>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</si>
  <si>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</si>
  <si>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</si>
  <si>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</si>
  <si>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</si>
  <si>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</si>
  <si>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</si>
  <si>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</si>
  <si>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</si>
  <si>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</si>
  <si>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</si>
  <si>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</si>
  <si>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</si>
  <si>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</si>
  <si>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</si>
  <si>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</si>
  <si>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</si>
  <si>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</si>
  <si>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</si>
  <si>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</si>
  <si>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</si>
  <si>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</si>
  <si>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</si>
  <si>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</si>
  <si>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</si>
  <si>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</si>
  <si>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</si>
  <si>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</si>
  <si>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</si>
  <si>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</si>
  <si>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</si>
  <si>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</si>
  <si>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</si>
  <si>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</si>
  <si>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</si>
  <si>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</si>
  <si>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</si>
  <si>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</si>
  <si>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</si>
  <si>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</si>
  <si>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</si>
  <si>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</si>
  <si>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</si>
  <si>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</si>
  <si>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</si>
  <si>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</si>
  <si>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</si>
  <si>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</si>
  <si>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</si>
  <si>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</si>
  <si>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</si>
  <si>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</si>
  <si>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</si>
  <si>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</si>
  <si>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</si>
  <si>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</si>
  <si>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</si>
  <si>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</si>
  <si>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</si>
  <si>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</si>
  <si>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</si>
  <si>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</si>
  <si>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</si>
  <si>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</si>
  <si>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</si>
  <si>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</si>
  <si>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</si>
  <si>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</si>
  <si>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</si>
  <si>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</si>
  <si>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</si>
  <si>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</si>
  <si>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</si>
  <si>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</si>
  <si>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</si>
  <si>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</si>
  <si>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</si>
  <si>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</si>
  <si>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</si>
  <si>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</si>
  <si>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</si>
  <si>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</si>
  <si>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</si>
  <si>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</si>
  <si>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</si>
  <si>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</si>
  <si>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</si>
  <si>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</si>
  <si>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</si>
  <si>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</si>
  <si>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</si>
  <si>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</si>
  <si>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</si>
  <si>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</si>
  <si>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</si>
  <si>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</si>
  <si>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</si>
  <si>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</si>
  <si>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</si>
  <si>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</si>
  <si>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</si>
  <si>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</si>
  <si>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</si>
  <si>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</si>
  <si>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</si>
  <si>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</si>
  <si>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</si>
  <si>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</si>
  <si>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</si>
  <si>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</si>
  <si>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</si>
  <si>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</si>
  <si>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</si>
  <si>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</si>
  <si>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</si>
  <si>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</si>
  <si>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</si>
  <si>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</si>
  <si>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</si>
  <si>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</si>
  <si>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</si>
  <si>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</si>
  <si>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</si>
  <si>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</si>
  <si>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</si>
  <si>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</si>
  <si>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</si>
  <si>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</si>
  <si>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</si>
  <si>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</si>
  <si>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</si>
  <si>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</si>
  <si>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</si>
  <si>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</si>
  <si>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</si>
  <si>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</si>
  <si>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</si>
  <si>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</si>
  <si>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</si>
  <si>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</si>
  <si>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</si>
  <si>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</si>
  <si>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</si>
  <si>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</si>
  <si>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</si>
  <si>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</si>
  <si>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</si>
  <si>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</si>
  <si>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</si>
  <si>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</si>
  <si>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</si>
  <si>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</si>
  <si>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</si>
  <si>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</si>
  <si>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</si>
  <si>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</si>
  <si>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</si>
  <si>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</si>
  <si>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</si>
  <si>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</si>
  <si>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</si>
  <si>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</si>
  <si>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</si>
  <si>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</si>
  <si>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</si>
  <si>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</si>
  <si>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</si>
  <si>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</si>
  <si>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</si>
  <si>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</si>
  <si>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</si>
  <si>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</si>
  <si>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</si>
  <si>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</si>
  <si>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</si>
  <si>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</si>
  <si>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</si>
  <si>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</si>
  <si>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</si>
  <si>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</si>
  <si>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</si>
  <si>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</si>
  <si>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</si>
  <si>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</si>
  <si>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</si>
  <si>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</si>
  <si>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</si>
  <si>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</si>
  <si>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</si>
  <si>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</si>
  <si>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</si>
  <si>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</si>
  <si>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</si>
  <si>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</si>
  <si>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</si>
  <si>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</si>
  <si>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</si>
  <si>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</si>
  <si>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</si>
  <si>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</si>
  <si>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</si>
  <si>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</si>
  <si>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</si>
  <si>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</si>
  <si>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</si>
  <si>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</si>
  <si>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</si>
  <si>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</si>
  <si>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</si>
  <si>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</si>
  <si>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</si>
  <si>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</si>
  <si>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</si>
  <si>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</si>
  <si>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</si>
  <si>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</si>
  <si>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</si>
  <si>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</si>
  <si>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</si>
  <si>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</si>
  <si>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</si>
  <si>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</si>
  <si>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</si>
  <si>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</si>
  <si>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</si>
  <si>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</si>
  <si>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</si>
  <si>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</si>
  <si>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</si>
  <si>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</si>
  <si>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</si>
  <si>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</si>
  <si>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</si>
  <si>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</si>
  <si>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</si>
  <si>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</si>
  <si>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</si>
  <si>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</si>
  <si>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</si>
  <si>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</si>
  <si>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</si>
  <si>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</si>
  <si>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</si>
  <si>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</si>
  <si>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</si>
  <si>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</si>
  <si>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</si>
  <si>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</si>
  <si>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</si>
  <si>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</si>
  <si>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</si>
  <si>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</si>
  <si>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</si>
  <si>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</si>
  <si>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</si>
  <si>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</si>
  <si>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</si>
  <si>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</si>
  <si>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</si>
  <si>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</si>
  <si>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</si>
  <si>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</si>
  <si>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</si>
  <si>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</si>
  <si>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</si>
  <si>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</si>
  <si>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</si>
  <si>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</si>
  <si>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</si>
  <si>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</si>
  <si>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</si>
  <si>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</si>
  <si>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</si>
  <si>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</si>
  <si>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</si>
  <si>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</si>
  <si>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</si>
  <si>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</si>
  <si>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</si>
  <si>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</si>
  <si>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</si>
  <si>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</si>
  <si>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</si>
  <si>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</si>
  <si>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</si>
  <si>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</si>
  <si>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</si>
  <si>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</si>
  <si>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</si>
  <si>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</si>
  <si>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</si>
  <si>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</si>
  <si>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</si>
  <si>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</si>
  <si>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</si>
  <si>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</si>
  <si>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</si>
  <si>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</si>
  <si>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</si>
  <si>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</si>
  <si>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</si>
  <si>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</si>
  <si>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</si>
  <si>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</si>
  <si>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</si>
  <si>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</si>
  <si>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</si>
  <si>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</si>
  <si>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</si>
  <si>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</si>
  <si>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</si>
  <si>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</si>
  <si>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</si>
  <si>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</si>
  <si>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</si>
  <si>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</si>
  <si>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</si>
  <si>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</si>
  <si>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</si>
  <si>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</si>
  <si>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</si>
  <si>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</si>
  <si>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</si>
  <si>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</si>
  <si>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</si>
  <si>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</si>
  <si>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</si>
  <si>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</si>
  <si>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</si>
  <si>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</si>
  <si>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</si>
  <si>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</si>
  <si>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</si>
  <si>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</si>
  <si>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</si>
  <si>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</si>
  <si>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</si>
  <si>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</si>
  <si>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</si>
  <si>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</si>
  <si>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</si>
  <si>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</si>
  <si>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</si>
  <si>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</si>
  <si>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</si>
  <si>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</si>
  <si>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</si>
  <si>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</si>
  <si>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</si>
  <si>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</si>
  <si>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</si>
  <si>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</si>
  <si>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</si>
  <si>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</si>
  <si>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</si>
  <si>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</si>
  <si>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</si>
  <si>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</si>
  <si>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</si>
  <si>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</si>
  <si>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</si>
  <si>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</si>
  <si>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</si>
  <si>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</si>
  <si>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</si>
  <si>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</si>
  <si>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</si>
  <si>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</si>
  <si>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</si>
  <si>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</si>
  <si>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</si>
  <si>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</si>
  <si>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</si>
  <si>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</si>
  <si>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</si>
  <si>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</si>
  <si>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</si>
  <si>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</si>
  <si>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</si>
  <si>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</si>
  <si>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</si>
  <si>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</si>
  <si>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</si>
  <si>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</si>
  <si>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</si>
  <si>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</si>
  <si>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</si>
  <si>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</si>
  <si>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</si>
  <si>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</si>
  <si>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</si>
  <si>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</si>
  <si>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</si>
  <si>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</si>
  <si>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</si>
  <si>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</si>
  <si>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</si>
  <si>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</si>
  <si>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</si>
  <si>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</si>
  <si>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</si>
  <si>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</si>
  <si>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</si>
  <si>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</si>
  <si>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</si>
  <si>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</si>
  <si>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</si>
  <si>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</si>
  <si>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</si>
  <si>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</si>
  <si>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</si>
  <si>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</si>
  <si>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</si>
  <si>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</si>
  <si>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</si>
  <si>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</si>
  <si>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</si>
  <si>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</si>
  <si>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</si>
  <si>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</si>
  <si>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</si>
  <si>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</si>
  <si>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</si>
  <si>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</si>
  <si>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</si>
  <si>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</si>
  <si>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</si>
  <si>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</si>
  <si>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</si>
  <si>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</si>
  <si>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</si>
  <si>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</si>
  <si>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</si>
  <si>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</si>
  <si>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</si>
  <si>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</si>
  <si>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</si>
  <si>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</si>
  <si>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</si>
  <si>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</si>
  <si>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</si>
  <si>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</si>
  <si>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</si>
  <si>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</si>
  <si>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</si>
  <si>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</si>
  <si>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</si>
  <si>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</si>
  <si>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</si>
  <si>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</si>
  <si>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</si>
  <si>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</si>
  <si>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</si>
  <si>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</si>
  <si>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</si>
  <si>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</si>
  <si>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</si>
  <si>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</si>
  <si>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</si>
  <si>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</si>
  <si>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</si>
  <si>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</si>
  <si>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</si>
  <si>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</si>
  <si>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</si>
  <si>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</si>
  <si>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</si>
  <si>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</si>
  <si>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</si>
  <si>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</si>
  <si>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</si>
  <si>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</si>
  <si>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</si>
  <si>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</si>
  <si>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</si>
  <si>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</si>
  <si>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</si>
  <si>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</si>
  <si>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</si>
  <si>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</si>
  <si>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</si>
  <si>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</si>
  <si>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</si>
  <si>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</si>
  <si>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</si>
  <si>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</si>
  <si>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</si>
  <si>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</si>
  <si>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</si>
  <si>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</si>
  <si>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</si>
  <si>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</si>
  <si>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</si>
  <si>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</si>
  <si>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</si>
  <si>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</si>
  <si>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</si>
  <si>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</si>
  <si>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</si>
  <si>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</si>
  <si>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</si>
  <si>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</si>
  <si>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</si>
  <si>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</si>
  <si>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</si>
  <si>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</si>
  <si>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</si>
  <si>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</si>
  <si>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</si>
  <si>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</si>
  <si>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</si>
  <si>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</si>
  <si>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</si>
  <si>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</si>
  <si>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</si>
  <si>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</si>
  <si>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</si>
  <si>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</si>
  <si>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</si>
  <si>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</si>
  <si>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</si>
  <si>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</si>
  <si>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</si>
  <si>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</si>
  <si>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</si>
  <si>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</si>
  <si>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</si>
  <si>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</si>
  <si>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</si>
  <si>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</si>
  <si>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</si>
  <si>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</si>
  <si>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</si>
  <si>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</si>
  <si>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</si>
  <si>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</si>
  <si>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</si>
  <si>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</si>
  <si>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</si>
  <si>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</si>
  <si>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</si>
  <si>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</si>
  <si>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</si>
  <si>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</si>
  <si>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</si>
  <si>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</si>
  <si>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</si>
  <si>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</si>
  <si>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</si>
  <si>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</si>
  <si>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</si>
  <si>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</si>
  <si>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</si>
  <si>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</si>
  <si>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</si>
  <si>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</si>
  <si>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</si>
  <si>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</si>
  <si>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</si>
  <si>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</si>
  <si>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</si>
  <si>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</si>
  <si>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</si>
  <si>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</si>
  <si>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</si>
  <si>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</si>
  <si>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</si>
  <si>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</si>
  <si>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</si>
  <si>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</si>
  <si>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</si>
  <si>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</si>
  <si>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</si>
  <si>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</si>
  <si>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</si>
  <si>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</si>
  <si>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</si>
  <si>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</si>
  <si>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</si>
  <si>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</si>
  <si>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</si>
  <si>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</si>
  <si>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</si>
  <si>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</si>
  <si>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</si>
  <si>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</si>
  <si>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</si>
  <si>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</si>
  <si>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</si>
  <si>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</si>
  <si>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</si>
  <si>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</si>
  <si>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</si>
  <si>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</si>
  <si>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</si>
  <si>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</si>
  <si>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</si>
  <si>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</si>
  <si>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</si>
  <si>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</si>
  <si>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</si>
  <si>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</si>
  <si>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</si>
  <si>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</si>
  <si>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</si>
  <si>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</si>
  <si>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</si>
  <si>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</si>
  <si>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</si>
  <si>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</si>
  <si>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</si>
  <si>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</si>
  <si>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</si>
  <si>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</si>
  <si>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</si>
  <si>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</si>
  <si>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</si>
  <si>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</si>
  <si>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</si>
  <si>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</si>
  <si>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</si>
  <si>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</si>
  <si>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</si>
  <si>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</si>
  <si>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</si>
  <si>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</si>
  <si>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</si>
  <si>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</si>
  <si>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</si>
  <si>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</si>
  <si>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</si>
  <si>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</si>
  <si>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</si>
  <si>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</si>
  <si>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</si>
  <si>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</si>
  <si>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</si>
  <si>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</si>
  <si>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</si>
  <si>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</si>
  <si>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</si>
  <si>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</si>
  <si>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</si>
  <si>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</si>
  <si>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</si>
  <si>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</si>
  <si>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</si>
  <si>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</si>
  <si>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</si>
  <si>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</si>
  <si>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</si>
  <si>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</si>
  <si>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</si>
  <si>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</si>
  <si>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</si>
  <si>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</si>
  <si>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</si>
  <si>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</si>
  <si>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</si>
  <si>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</si>
  <si>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</si>
  <si>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</si>
  <si>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</si>
  <si>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</si>
  <si>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</si>
  <si>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</si>
  <si>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</si>
  <si>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</si>
  <si>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</si>
  <si>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</si>
  <si>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</si>
  <si>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</si>
  <si>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</si>
  <si>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</si>
  <si>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</si>
  <si>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</si>
  <si>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</si>
  <si>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</si>
  <si>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</si>
  <si>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</si>
  <si>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</si>
  <si>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</si>
  <si>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</si>
  <si>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</si>
  <si>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</si>
  <si>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</si>
  <si>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</si>
  <si>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</si>
  <si>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</si>
  <si>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</si>
  <si>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</si>
  <si>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</si>
  <si>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</si>
  <si>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</si>
  <si>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</si>
  <si>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</si>
  <si>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</si>
  <si>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</si>
  <si>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</si>
  <si>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</si>
  <si>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</si>
  <si>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</si>
  <si>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</si>
  <si>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</si>
  <si>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</si>
  <si>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</si>
  <si>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</si>
  <si>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</si>
  <si>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</si>
  <si>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</si>
  <si>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</si>
  <si>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</si>
  <si>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</si>
  <si>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</si>
  <si>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</si>
  <si>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</si>
  <si>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</si>
  <si>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</si>
  <si>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</si>
  <si>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</si>
  <si>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</si>
  <si>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</si>
  <si>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</si>
  <si>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</si>
  <si>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</si>
  <si>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</si>
  <si>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</si>
  <si>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</si>
  <si>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</si>
  <si>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</si>
  <si>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</si>
  <si>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</si>
  <si>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</si>
  <si>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</si>
  <si>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</si>
  <si>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</si>
  <si>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</si>
  <si>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</si>
  <si>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</si>
  <si>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</si>
  <si>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</si>
  <si>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</si>
  <si>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</si>
  <si>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</si>
  <si>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</si>
  <si>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</si>
  <si>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</si>
  <si>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</si>
  <si>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</si>
  <si>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</si>
  <si>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</si>
  <si>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</si>
  <si>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</si>
  <si>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</si>
  <si>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</si>
  <si>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</si>
  <si>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</si>
  <si>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</si>
  <si>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</si>
  <si>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</si>
  <si>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</si>
  <si>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</si>
  <si>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</si>
  <si>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</si>
  <si>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</si>
  <si>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</si>
  <si>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</si>
  <si>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</si>
  <si>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</si>
  <si>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</si>
  <si>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</si>
  <si>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</si>
  <si>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</si>
  <si>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</si>
  <si>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</si>
  <si>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</si>
  <si>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</si>
  <si>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</si>
  <si>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</si>
  <si>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</si>
  <si>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</si>
  <si>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</si>
  <si>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</si>
  <si>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</si>
  <si>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</si>
  <si>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</si>
  <si>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</si>
  <si>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</si>
  <si>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</si>
  <si>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</si>
  <si>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</si>
  <si>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</si>
  <si>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</si>
  <si>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</si>
  <si>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</si>
  <si>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</si>
  <si>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</si>
  <si>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</si>
  <si>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</si>
  <si>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</si>
  <si>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</si>
  <si>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</si>
  <si>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</si>
  <si>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</si>
  <si>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</si>
  <si>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</si>
  <si>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</si>
  <si>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</si>
  <si>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</si>
  <si>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</si>
  <si>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</si>
  <si>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</si>
  <si>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</si>
  <si>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</si>
  <si>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</si>
  <si>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</si>
  <si>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</si>
  <si>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</si>
  <si>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</si>
  <si>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</si>
  <si>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</si>
  <si>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</si>
  <si>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</si>
  <si>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</si>
  <si>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</si>
  <si>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</si>
  <si>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</si>
  <si>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</si>
  <si>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</si>
  <si>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</si>
  <si>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</si>
  <si>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</si>
  <si>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</si>
  <si>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</si>
  <si>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</si>
  <si>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</si>
  <si>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</si>
  <si>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</si>
  <si>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</si>
  <si>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</si>
  <si>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</si>
  <si>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</si>
  <si>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</si>
  <si>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</si>
  <si>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</si>
  <si>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</si>
  <si>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</si>
  <si>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</si>
  <si>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</si>
  <si>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</si>
  <si>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</si>
  <si>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</si>
  <si>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</si>
  <si>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</si>
  <si>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</si>
  <si>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</si>
  <si>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</si>
  <si>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</si>
  <si>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</si>
  <si>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</si>
  <si>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</si>
  <si>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</si>
  <si>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</si>
  <si>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</si>
  <si>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</si>
  <si>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</si>
  <si>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</si>
  <si>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</si>
  <si>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</si>
  <si>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</si>
  <si>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</si>
  <si>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</si>
  <si>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</si>
  <si>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</si>
  <si>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</si>
  <si>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</si>
  <si>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</si>
  <si>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</si>
  <si>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</si>
  <si>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</si>
  <si>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</si>
  <si>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</si>
  <si>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</si>
  <si>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</si>
  <si>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</si>
  <si>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</si>
  <si>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</si>
  <si>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</si>
  <si>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</si>
  <si>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</si>
  <si>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</si>
  <si>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</si>
  <si>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</si>
  <si>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</si>
  <si>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</si>
  <si>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</si>
  <si>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</si>
  <si>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</si>
  <si>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</si>
  <si>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</si>
  <si>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</si>
  <si>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</si>
  <si>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</si>
  <si>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</si>
  <si>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</si>
  <si>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</si>
  <si>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</si>
  <si>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</si>
  <si>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</si>
  <si>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</si>
  <si>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</si>
  <si>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</si>
  <si>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</si>
  <si>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</si>
  <si>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</si>
  <si>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</si>
  <si>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</si>
  <si>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</si>
  <si>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</si>
  <si>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</si>
  <si>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</si>
  <si>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</si>
  <si>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</si>
  <si>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</si>
  <si>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</si>
  <si>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</si>
  <si>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</si>
  <si>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</si>
  <si>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</si>
  <si>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</si>
  <si>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</si>
  <si>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</si>
  <si>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</si>
  <si>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</si>
  <si>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</si>
  <si>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</si>
  <si>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</si>
  <si>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</si>
  <si>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</si>
  <si>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</si>
  <si>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</si>
  <si>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</si>
  <si>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</si>
  <si>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</si>
  <si>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</si>
  <si>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</si>
  <si>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</si>
  <si>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</si>
  <si>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</si>
  <si>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</si>
  <si>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</si>
  <si>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</si>
  <si>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</si>
  <si>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</si>
  <si>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</si>
  <si>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</si>
  <si>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</si>
  <si>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</si>
  <si>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</si>
  <si>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</si>
  <si>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</si>
  <si>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</si>
  <si>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</si>
  <si>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</si>
  <si>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</si>
  <si>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</si>
  <si>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</si>
  <si>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</si>
  <si>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</si>
  <si>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</si>
  <si>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</si>
  <si>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</si>
  <si>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</si>
  <si>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</si>
  <si>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</si>
  <si>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</si>
  <si>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</si>
  <si>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</si>
  <si>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</si>
  <si>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</si>
  <si>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</si>
  <si>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</si>
  <si>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</si>
  <si>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</si>
  <si>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</si>
  <si>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</si>
  <si>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</si>
  <si>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</si>
  <si>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</si>
  <si>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</si>
  <si>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</si>
  <si>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</si>
  <si>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</si>
  <si>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</si>
  <si>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</si>
  <si>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</si>
  <si>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</si>
  <si>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</si>
  <si>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</si>
  <si>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</si>
  <si>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</si>
  <si>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</si>
  <si>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</si>
  <si>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</si>
  <si>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</si>
  <si>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</si>
  <si>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</si>
  <si>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</si>
  <si>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</si>
  <si>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</si>
  <si>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</si>
  <si>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</si>
  <si>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</si>
  <si>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</si>
  <si>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</si>
  <si>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</si>
  <si>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</si>
  <si>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</si>
  <si>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</si>
  <si>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</si>
  <si>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</si>
  <si>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</si>
  <si>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</si>
  <si>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</si>
  <si>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</si>
  <si>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</si>
  <si>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</si>
  <si>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</si>
  <si>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</si>
  <si>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</si>
  <si>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</si>
  <si>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</si>
  <si>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</si>
  <si>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</si>
  <si>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</si>
  <si>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</si>
  <si>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</si>
  <si>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</si>
  <si>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</si>
  <si>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</si>
  <si>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</si>
  <si>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</si>
  <si>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</si>
  <si>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</si>
  <si>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</si>
  <si>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</si>
  <si>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</si>
  <si>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</si>
  <si>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</si>
  <si>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</si>
  <si>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</si>
  <si>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</si>
  <si>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</si>
  <si>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</si>
  <si>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</si>
  <si>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</si>
  <si>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</si>
  <si>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</si>
  <si>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</si>
  <si>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</si>
  <si>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</si>
  <si>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</si>
  <si>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</si>
  <si>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</si>
  <si>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</si>
  <si>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</si>
  <si>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</si>
  <si>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</si>
  <si>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</si>
  <si>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</si>
  <si>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</si>
  <si>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</si>
  <si>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</si>
  <si>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</si>
  <si>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</si>
  <si>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</si>
  <si>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</si>
  <si>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</si>
  <si>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</si>
  <si>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</si>
  <si>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</si>
  <si>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</si>
  <si>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</si>
  <si>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</si>
  <si>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</si>
  <si>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</si>
  <si>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</si>
  <si>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</si>
  <si>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</si>
  <si>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</si>
  <si>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</si>
  <si>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</si>
  <si>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</si>
  <si>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</si>
  <si>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</si>
  <si>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</si>
  <si>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</si>
  <si>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</si>
  <si>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</si>
  <si>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</si>
  <si>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</si>
  <si>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</si>
  <si>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</si>
  <si>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</si>
  <si>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</si>
  <si>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</si>
  <si>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</si>
  <si>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</si>
  <si>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</si>
  <si>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</si>
  <si>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</si>
  <si>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</si>
  <si>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</si>
  <si>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</si>
  <si>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</si>
  <si>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</si>
  <si>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</si>
  <si>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</si>
  <si>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</si>
  <si>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</si>
  <si>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</si>
  <si>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</si>
  <si>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</si>
  <si>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</si>
  <si>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</si>
  <si>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</si>
  <si>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</si>
  <si>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</si>
  <si>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</si>
  <si>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</si>
  <si>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</si>
  <si>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</si>
  <si>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</si>
  <si>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</si>
  <si>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</si>
  <si>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</si>
  <si>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</si>
  <si>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</si>
  <si>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</si>
  <si>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</si>
  <si>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</si>
  <si>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</si>
  <si>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</si>
  <si>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</si>
  <si>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</si>
  <si>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</si>
  <si>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</si>
  <si>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</si>
  <si>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</si>
  <si>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</si>
  <si>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</si>
  <si>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</si>
  <si>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</si>
  <si>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</si>
  <si>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</si>
  <si>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</si>
  <si>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</si>
  <si>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</si>
  <si>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</si>
  <si>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</si>
  <si>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</si>
  <si>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</si>
  <si>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</si>
  <si>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</si>
  <si>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</si>
  <si>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</si>
  <si>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</si>
  <si>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</si>
  <si>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</si>
  <si>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</si>
  <si>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</si>
  <si>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</si>
  <si>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</si>
  <si>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</si>
  <si>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</si>
  <si>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</si>
  <si>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</si>
  <si>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</si>
  <si>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</si>
  <si>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</si>
  <si>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</si>
  <si>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</si>
  <si>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</si>
  <si>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</si>
  <si>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</si>
  <si>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</si>
  <si>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</si>
  <si>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</si>
  <si>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</si>
  <si>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</si>
  <si>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</si>
  <si>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</si>
  <si>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</si>
  <si>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</si>
  <si>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</si>
  <si>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</si>
  <si>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</si>
  <si>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</si>
  <si>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</si>
  <si>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</si>
  <si>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</si>
  <si>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</si>
  <si>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</si>
  <si>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</si>
  <si>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</si>
  <si>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</si>
  <si>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</si>
  <si>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</si>
  <si>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</si>
  <si>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</si>
  <si>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</si>
  <si>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</si>
  <si>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</si>
  <si>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</si>
  <si>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</si>
  <si>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</si>
  <si>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</si>
  <si>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</si>
  <si>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</si>
  <si>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</si>
  <si>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</si>
  <si>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</si>
  <si>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</si>
  <si>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</si>
  <si>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</si>
  <si>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</si>
  <si>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</si>
  <si>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</si>
  <si>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</si>
  <si>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</si>
  <si>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</si>
  <si>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</si>
  <si>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</si>
  <si>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</si>
  <si>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</si>
  <si>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</si>
  <si>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</si>
  <si>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</si>
  <si>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</si>
  <si>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</si>
  <si>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</si>
  <si>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</si>
  <si>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</si>
  <si>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</si>
  <si>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</si>
  <si>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</si>
  <si>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</si>
  <si>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</si>
  <si>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</si>
  <si>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</si>
  <si>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</si>
  <si>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</si>
  <si>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</si>
  <si>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</si>
  <si>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</si>
  <si>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</si>
  <si>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</si>
  <si>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</si>
  <si>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</si>
  <si>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</si>
  <si>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</si>
  <si>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</si>
  <si>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</si>
  <si>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</si>
  <si>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</si>
  <si>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</si>
  <si>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</si>
  <si>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</si>
  <si>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</si>
  <si>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</si>
  <si>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</si>
  <si>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</si>
  <si>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</si>
  <si>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</si>
  <si>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</si>
  <si>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</si>
  <si>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</si>
  <si>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</si>
  <si>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</si>
  <si>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</si>
  <si>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</si>
  <si>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</si>
  <si>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</si>
  <si>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</si>
  <si>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</si>
  <si>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</si>
  <si>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</si>
  <si>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</si>
  <si>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</si>
  <si>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</si>
  <si>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</si>
  <si>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</si>
  <si>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</si>
  <si>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</si>
  <si>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</si>
  <si>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</si>
  <si>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</si>
  <si>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</si>
  <si>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</si>
  <si>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</si>
  <si>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</si>
  <si>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</si>
  <si>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</si>
  <si>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</si>
  <si>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</si>
  <si>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</si>
  <si>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</si>
  <si>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</si>
  <si>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</si>
  <si>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</si>
  <si>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</si>
  <si>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</si>
  <si>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</si>
  <si>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</si>
  <si>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</si>
  <si>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</si>
  <si>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</si>
  <si>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</si>
  <si>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</si>
  <si>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</si>
  <si>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</si>
  <si>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</si>
  <si>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</si>
  <si>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</si>
  <si>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</si>
  <si>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</si>
  <si>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</si>
  <si>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</si>
  <si>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</si>
  <si>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</si>
  <si>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</si>
  <si>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</si>
  <si>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</si>
  <si>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</si>
  <si>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</si>
  <si>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</si>
  <si>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</si>
  <si>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</si>
  <si>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</si>
  <si>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</si>
  <si>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</si>
  <si>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</si>
  <si>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</si>
  <si>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</si>
  <si>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</si>
  <si>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</si>
  <si>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</si>
  <si>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</si>
  <si>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</si>
  <si>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</si>
  <si>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</si>
  <si>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</si>
  <si>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</si>
  <si>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</si>
  <si>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</si>
  <si>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</si>
  <si>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</si>
  <si>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</si>
  <si>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</si>
  <si>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</si>
  <si>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</si>
  <si>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</si>
  <si>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</si>
  <si>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</si>
  <si>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</si>
  <si>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</si>
  <si>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</si>
  <si>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</si>
  <si>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</si>
  <si>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</si>
  <si>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</si>
  <si>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</si>
  <si>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</si>
  <si>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</si>
  <si>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</si>
  <si>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</si>
  <si>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</si>
  <si>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</si>
  <si>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</si>
  <si>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</si>
  <si>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</si>
  <si>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</si>
  <si>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</si>
  <si>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</si>
  <si>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</si>
  <si>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</si>
  <si>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</si>
  <si>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</si>
  <si>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</si>
  <si>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</si>
  <si>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</si>
  <si>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</si>
  <si>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</si>
  <si>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</si>
  <si>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</si>
  <si>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</si>
  <si>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</si>
  <si>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</si>
  <si>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</si>
  <si>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</si>
  <si>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</si>
  <si>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</si>
  <si>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</si>
  <si>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</si>
  <si>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</si>
  <si>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</si>
  <si>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</si>
  <si>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</si>
  <si>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</si>
  <si>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</si>
  <si>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</si>
  <si>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</si>
  <si>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</si>
  <si>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</si>
  <si>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</si>
  <si>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</si>
  <si>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</si>
  <si>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</si>
  <si>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</si>
  <si>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</si>
  <si>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</si>
  <si>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</si>
  <si>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</si>
  <si>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</si>
  <si>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</si>
  <si>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</si>
  <si>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</si>
  <si>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</si>
  <si>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</si>
  <si>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</si>
  <si>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</si>
  <si>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</si>
  <si>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</si>
  <si>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</si>
  <si>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</si>
  <si>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</si>
  <si>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</si>
  <si>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</si>
  <si>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</si>
  <si>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</si>
  <si>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</si>
  <si>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</si>
  <si>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</si>
  <si>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</si>
  <si>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</si>
  <si>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</si>
  <si>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</si>
  <si>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</si>
  <si>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</si>
  <si>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</si>
  <si>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</si>
  <si>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</si>
  <si>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</si>
  <si>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</si>
  <si>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</si>
  <si>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</si>
  <si>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</si>
  <si>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</si>
  <si>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</si>
  <si>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</si>
  <si>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</si>
  <si>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</si>
  <si>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</si>
  <si>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</si>
  <si>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</si>
  <si>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</si>
  <si>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</si>
  <si>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</si>
  <si>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</si>
  <si>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</si>
  <si>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</si>
  <si>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</si>
  <si>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</si>
  <si>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</si>
  <si>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</si>
  <si>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</si>
  <si>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</si>
  <si>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</si>
  <si>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</si>
  <si>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</si>
  <si>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</si>
  <si>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</si>
  <si>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</si>
  <si>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</si>
  <si>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</si>
  <si>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</si>
  <si>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</si>
  <si>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</si>
  <si>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</si>
  <si>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</si>
  <si>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</si>
  <si>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</si>
  <si>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</si>
  <si>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</si>
  <si>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</si>
  <si>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</si>
  <si>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</si>
  <si>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</si>
  <si>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</si>
  <si>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</si>
  <si>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</si>
  <si>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</si>
  <si>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</si>
  <si>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</si>
  <si>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</si>
  <si>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</si>
  <si>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</si>
  <si>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</si>
  <si>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</si>
  <si>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</si>
  <si>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</si>
  <si>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</si>
  <si>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</si>
  <si>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</si>
  <si>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</si>
  <si>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</si>
  <si>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</si>
  <si>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</si>
  <si>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</si>
  <si>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</si>
  <si>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</si>
  <si>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</si>
  <si>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</si>
  <si>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</si>
  <si>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</si>
  <si>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</si>
  <si>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</si>
  <si>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</si>
  <si>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</si>
  <si>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</si>
  <si>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</si>
  <si>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</si>
  <si>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</si>
  <si>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</si>
  <si>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</si>
  <si>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</si>
  <si>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</si>
  <si>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</si>
  <si>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</si>
  <si>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</si>
  <si>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</si>
  <si>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</si>
  <si>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</si>
  <si>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</si>
  <si>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</si>
  <si>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</si>
  <si>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</si>
  <si>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</si>
  <si>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</si>
  <si>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</si>
  <si>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</si>
  <si>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</si>
  <si>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</si>
  <si>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</si>
  <si>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</si>
  <si>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</si>
  <si>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</si>
  <si>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</si>
  <si>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</si>
  <si>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</si>
  <si>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</si>
  <si>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</si>
  <si>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</si>
  <si>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</si>
  <si>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</si>
  <si>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</si>
  <si>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</si>
  <si>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</si>
  <si>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</si>
  <si>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</si>
  <si>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</si>
  <si>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</si>
  <si>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</si>
  <si>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</si>
  <si>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</si>
  <si>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</si>
  <si>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</si>
  <si>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</si>
  <si>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</si>
  <si>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</si>
  <si>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</si>
  <si>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</si>
  <si>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</si>
  <si>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</si>
  <si>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</si>
  <si>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</si>
  <si>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</si>
  <si>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</si>
  <si>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</si>
  <si>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</si>
  <si>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</si>
  <si>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</si>
  <si>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</si>
  <si>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</si>
  <si>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</si>
  <si>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</si>
  <si>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</si>
  <si>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</si>
  <si>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</si>
  <si>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</si>
  <si>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</si>
  <si>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</si>
  <si>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</si>
  <si>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</si>
  <si>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</si>
  <si>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</si>
  <si>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</si>
  <si>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</si>
  <si>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</si>
  <si>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</si>
  <si>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</si>
  <si>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</si>
  <si>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</si>
  <si>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</si>
  <si>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</si>
  <si>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</si>
  <si>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</si>
  <si>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</si>
  <si>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</si>
  <si>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</si>
  <si>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</si>
  <si>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</si>
  <si>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</si>
  <si>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</si>
  <si>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</si>
  <si>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</si>
  <si>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</si>
  <si>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</si>
  <si>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</si>
  <si>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</si>
  <si>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</si>
  <si>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</si>
  <si>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</si>
  <si>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</si>
  <si>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</si>
  <si>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</si>
  <si>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</si>
  <si>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</si>
  <si>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</si>
  <si>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</si>
  <si>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</si>
  <si>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</si>
  <si>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</si>
  <si>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</si>
  <si>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</si>
  <si>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</si>
  <si>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</si>
  <si>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</si>
  <si>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</si>
  <si>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</si>
  <si>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</si>
  <si>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</si>
  <si>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</si>
  <si>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</si>
  <si>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</si>
  <si>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</si>
  <si>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</si>
  <si>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</si>
  <si>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</si>
  <si>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</si>
  <si>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</si>
  <si>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</si>
  <si>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</si>
  <si>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</si>
  <si>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</si>
  <si>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</si>
  <si>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</si>
  <si>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</si>
  <si>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</si>
  <si>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</si>
  <si>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</si>
  <si>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</si>
  <si>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</si>
  <si>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</si>
  <si>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</si>
  <si>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</si>
  <si>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</si>
  <si>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</si>
  <si>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</si>
  <si>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</si>
  <si>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</si>
  <si>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</si>
  <si>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</si>
  <si>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</si>
  <si>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</si>
  <si>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</si>
  <si>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</si>
  <si>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</si>
  <si>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</si>
  <si>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</si>
  <si>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</si>
  <si>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</si>
  <si>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</si>
  <si>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</si>
  <si>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</si>
  <si>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</si>
  <si>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</si>
  <si>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</si>
  <si>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</si>
  <si>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</si>
  <si>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</si>
  <si>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</si>
  <si>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</si>
  <si>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</si>
  <si>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</si>
  <si>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</si>
  <si>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</si>
  <si>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</si>
  <si>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</si>
  <si>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</si>
  <si>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</si>
  <si>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</si>
  <si>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</si>
  <si>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</si>
  <si>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</si>
  <si>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</si>
  <si>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</si>
  <si>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</si>
  <si>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</si>
  <si>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</si>
  <si>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</si>
  <si>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</si>
  <si>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</si>
  <si>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</si>
  <si>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</si>
  <si>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</si>
  <si>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</si>
  <si>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</si>
  <si>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</si>
  <si>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</si>
  <si>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</si>
  <si>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</si>
  <si>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</si>
  <si>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</si>
  <si>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</si>
  <si>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</si>
  <si>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</si>
  <si>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</si>
  <si>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</si>
  <si>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</si>
  <si>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</si>
  <si>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</si>
  <si>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</si>
  <si>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</si>
  <si>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</si>
  <si>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</si>
  <si>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</si>
  <si>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</si>
  <si>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</si>
  <si>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</si>
  <si>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</si>
  <si>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</si>
  <si>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</si>
  <si>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</si>
  <si>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</si>
  <si>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</si>
  <si>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</si>
  <si>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</si>
  <si>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</si>
  <si>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</si>
  <si>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</si>
  <si>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</si>
  <si>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</si>
  <si>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</si>
  <si>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</si>
  <si>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</si>
  <si>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</si>
  <si>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</si>
  <si>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</si>
  <si>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</si>
  <si>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</si>
  <si>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</si>
  <si>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</si>
  <si>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</si>
  <si>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</si>
  <si>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</si>
  <si>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</si>
  <si>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</si>
  <si>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</si>
  <si>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</si>
  <si>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</si>
  <si>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</si>
  <si>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</si>
  <si>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</si>
  <si>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</si>
  <si>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</si>
  <si>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</si>
  <si>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</si>
  <si>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</si>
  <si>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</si>
  <si>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</si>
  <si>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</si>
  <si>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</si>
  <si>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</si>
  <si>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</si>
  <si>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</si>
  <si>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</si>
  <si>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</si>
  <si>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</si>
  <si>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</si>
  <si>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</si>
  <si>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</si>
  <si>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</si>
  <si>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</si>
  <si>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</si>
  <si>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</si>
  <si>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</si>
  <si>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</si>
  <si>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</si>
  <si>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</si>
  <si>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</si>
  <si>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</si>
  <si>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</si>
  <si>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</si>
  <si>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</si>
  <si>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</si>
  <si>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</si>
  <si>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</si>
  <si>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</si>
  <si>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</si>
  <si>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</si>
  <si>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</si>
  <si>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</si>
  <si>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</si>
  <si>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</si>
  <si>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</si>
  <si>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</si>
  <si>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</si>
  <si>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</si>
  <si>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</si>
  <si>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</si>
  <si>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</si>
  <si>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</si>
  <si>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</si>
  <si>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</si>
  <si>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</si>
  <si>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</si>
  <si>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</si>
  <si>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</si>
  <si>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</si>
  <si>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</si>
  <si>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</si>
  <si>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</si>
  <si>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</si>
  <si>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</si>
  <si>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</si>
  <si>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</si>
  <si>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</si>
  <si>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</si>
  <si>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</si>
  <si>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</si>
  <si>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</si>
  <si>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</si>
  <si>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</si>
  <si>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</si>
  <si>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</si>
  <si>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</si>
  <si>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</si>
  <si>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</si>
  <si>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</si>
  <si>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</si>
  <si>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</si>
  <si>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</si>
  <si>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</si>
  <si>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</si>
  <si>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</si>
  <si>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</si>
  <si>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</si>
  <si>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</si>
  <si>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</si>
  <si>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</si>
  <si>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</si>
  <si>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</si>
  <si>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</si>
  <si>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</si>
  <si>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</si>
  <si>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</si>
  <si>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</si>
  <si>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</si>
  <si>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</si>
  <si>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</si>
  <si>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</si>
  <si>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</si>
  <si>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</si>
  <si>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</si>
  <si>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</si>
  <si>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</si>
  <si>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</si>
  <si>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</si>
  <si>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</si>
  <si>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</si>
  <si>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</si>
  <si>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</si>
  <si>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</si>
  <si>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</si>
  <si>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</si>
  <si>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</si>
  <si>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</si>
  <si>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</si>
  <si>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</si>
  <si>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</si>
  <si>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</si>
  <si>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</si>
  <si>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</si>
  <si>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</si>
  <si>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</si>
  <si>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</si>
  <si>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</si>
  <si>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</si>
  <si>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</si>
  <si>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</si>
  <si>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</si>
  <si>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</si>
  <si>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</si>
  <si>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</si>
  <si>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</si>
  <si>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</si>
  <si>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</si>
  <si>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</si>
  <si>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</si>
  <si>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</si>
  <si>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</si>
  <si>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</si>
  <si>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</si>
  <si>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</si>
  <si>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</si>
  <si>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</si>
  <si>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</si>
  <si>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</si>
  <si>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</si>
  <si>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</si>
  <si>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</si>
  <si>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</si>
  <si>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</si>
  <si>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</si>
  <si>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</si>
  <si>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</si>
  <si>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</si>
  <si>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</si>
  <si>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</si>
  <si>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</si>
  <si>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</si>
  <si>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</si>
  <si>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</si>
  <si>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</si>
  <si>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</si>
  <si>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</si>
  <si>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</si>
  <si>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</si>
  <si>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</si>
  <si>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</si>
  <si>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</si>
  <si>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</si>
  <si>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</si>
  <si>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</si>
  <si>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</si>
  <si>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</si>
  <si>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</si>
  <si>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</si>
  <si>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</si>
  <si>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</si>
  <si>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</si>
  <si>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</si>
  <si>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</si>
  <si>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</si>
  <si>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</si>
  <si>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</si>
  <si>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</si>
  <si>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</si>
  <si>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</si>
  <si>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</si>
  <si>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</si>
  <si>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</si>
  <si>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</si>
  <si>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</si>
  <si>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</si>
  <si>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</si>
  <si>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</si>
  <si>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</si>
  <si>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</si>
  <si>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</si>
  <si>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</si>
  <si>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</si>
  <si>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</si>
  <si>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</si>
  <si>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</si>
  <si>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</si>
  <si>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</si>
  <si>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</si>
  <si>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</si>
  <si>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</si>
  <si>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</si>
  <si>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</si>
  <si>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</si>
  <si>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</si>
  <si>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</si>
  <si>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</si>
  <si>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</si>
  <si>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</si>
  <si>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</si>
  <si>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</si>
  <si>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</si>
  <si>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</si>
  <si>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</si>
  <si>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</si>
  <si>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</si>
  <si>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</si>
  <si>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</si>
  <si>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</si>
  <si>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</si>
  <si>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</si>
  <si>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</si>
  <si>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</si>
  <si>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</si>
  <si>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</si>
  <si>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</si>
  <si>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</si>
  <si>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</si>
  <si>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</si>
  <si>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</si>
  <si>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</si>
  <si>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</si>
  <si>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</si>
  <si>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</si>
  <si>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</si>
  <si>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</si>
  <si>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</si>
  <si>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</si>
  <si>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</si>
  <si>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</si>
  <si>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</si>
  <si>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</si>
  <si>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</si>
  <si>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</si>
  <si>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</si>
  <si>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</si>
  <si>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</si>
  <si>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</si>
  <si>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</si>
  <si>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</si>
  <si>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</si>
  <si>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</si>
  <si>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</si>
  <si>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</si>
  <si>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</si>
  <si>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</si>
  <si>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</si>
  <si>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</si>
  <si>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</si>
  <si>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</si>
  <si>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</si>
  <si>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</si>
  <si>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</si>
  <si>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</si>
  <si>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</si>
  <si>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</si>
  <si>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</si>
  <si>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</si>
  <si>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</si>
  <si>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</si>
  <si>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</si>
  <si>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</si>
  <si>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</si>
  <si>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</si>
  <si>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</si>
  <si>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</si>
  <si>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</si>
  <si>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</si>
  <si>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</si>
  <si>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</si>
  <si>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</si>
  <si>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</si>
  <si>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</si>
  <si>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</si>
  <si>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</si>
  <si>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</si>
  <si>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</si>
  <si>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</si>
  <si>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</si>
  <si>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</si>
  <si>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</si>
  <si>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</si>
  <si>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</si>
  <si>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</si>
  <si>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</si>
  <si>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</si>
  <si>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</si>
  <si>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</si>
  <si>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</si>
  <si>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</si>
  <si>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</si>
  <si>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</si>
  <si>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</si>
  <si>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</si>
  <si>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</si>
  <si>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</si>
  <si>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</si>
  <si>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</si>
  <si>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</si>
  <si>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</si>
  <si>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</si>
  <si>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</si>
  <si>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</si>
  <si>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</si>
  <si>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</si>
  <si>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</si>
  <si>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</si>
  <si>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</si>
  <si>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</si>
  <si>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</si>
  <si>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</si>
  <si>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</si>
  <si>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</si>
  <si>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</si>
  <si>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</si>
  <si>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</si>
  <si>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</si>
  <si>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</si>
  <si>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</si>
  <si>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</si>
  <si>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</si>
  <si>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</si>
  <si>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</si>
  <si>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</si>
  <si>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</si>
  <si>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</si>
  <si>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</si>
  <si>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</si>
  <si>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</si>
  <si>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</si>
  <si>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</si>
  <si>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</si>
  <si>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</si>
  <si>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</si>
  <si>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</si>
  <si>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</si>
  <si>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</si>
  <si>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</si>
  <si>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</si>
  <si>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</si>
  <si>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</si>
  <si>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</si>
  <si>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</si>
  <si>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</si>
  <si>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</si>
  <si>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</si>
  <si>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</si>
  <si>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</si>
  <si>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</si>
  <si>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</si>
  <si>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</si>
  <si>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</si>
  <si>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</si>
  <si>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</si>
  <si>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</si>
  <si>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</si>
  <si>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</si>
  <si>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</si>
  <si>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</si>
  <si>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</si>
  <si>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</si>
  <si>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</si>
  <si>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</si>
  <si>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</si>
  <si>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</si>
  <si>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</si>
  <si>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</si>
  <si>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</si>
  <si>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</si>
  <si>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</si>
  <si>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</si>
  <si>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</si>
  <si>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</si>
  <si>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</si>
  <si>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</si>
  <si>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</si>
  <si>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</si>
  <si>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</si>
  <si>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</si>
  <si>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</si>
  <si>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</si>
  <si>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</si>
  <si>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</si>
  <si>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</si>
  <si>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</si>
  <si>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</si>
  <si>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</si>
  <si>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</si>
  <si>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</si>
  <si>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</si>
  <si>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</si>
  <si>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</si>
  <si>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</si>
  <si>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</si>
  <si>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</si>
  <si>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</si>
  <si>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</si>
  <si>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</si>
  <si>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</si>
  <si>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</si>
  <si>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</si>
  <si>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</si>
  <si>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</si>
  <si>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</si>
  <si>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</si>
  <si>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</si>
  <si>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</si>
  <si>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</si>
  <si>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</si>
  <si>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</si>
  <si>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</si>
  <si>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</si>
  <si>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</si>
  <si>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</si>
  <si>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</si>
  <si>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</si>
  <si>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</si>
  <si>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</si>
  <si>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</si>
  <si>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</si>
  <si>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</si>
  <si>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</si>
  <si>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</si>
  <si>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</si>
  <si>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</si>
  <si>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</si>
  <si>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</si>
  <si>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</si>
  <si>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</si>
  <si>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</si>
  <si>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</si>
  <si>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</si>
  <si>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</si>
  <si>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</si>
  <si>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</si>
  <si>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</si>
  <si>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</si>
  <si>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</si>
  <si>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</si>
  <si>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</si>
  <si>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</si>
  <si>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</si>
  <si>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</si>
  <si>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</si>
  <si>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</si>
  <si>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</si>
  <si>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</si>
  <si>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</si>
  <si>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</si>
  <si>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</si>
  <si>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</si>
  <si>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</si>
  <si>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</si>
  <si>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</si>
  <si>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</si>
  <si>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</si>
  <si>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</si>
  <si>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</si>
  <si>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</si>
  <si>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</si>
  <si>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</si>
  <si>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</si>
  <si>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</si>
  <si>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</si>
  <si>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</si>
  <si>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</si>
  <si>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</si>
  <si>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</si>
  <si>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</si>
  <si>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</si>
  <si>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</si>
  <si>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</si>
  <si>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</si>
  <si>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</si>
  <si>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</si>
  <si>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</si>
  <si>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</si>
  <si>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</si>
  <si>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</si>
  <si>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</si>
  <si>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</si>
  <si>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</si>
  <si>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</si>
  <si>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</si>
  <si>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</si>
  <si>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</si>
  <si>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</si>
  <si>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</si>
  <si>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</si>
  <si>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</si>
  <si>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</si>
  <si>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</si>
  <si>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</si>
  <si>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</si>
  <si>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</si>
  <si>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</si>
  <si>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</si>
  <si>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</si>
  <si>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</si>
  <si>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</si>
  <si>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</si>
  <si>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</si>
  <si>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</si>
  <si>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</si>
  <si>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</si>
  <si>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</si>
  <si>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</si>
  <si>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</si>
  <si>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</si>
  <si>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</si>
  <si>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</si>
  <si>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</si>
  <si>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</si>
  <si>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</si>
  <si>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</si>
  <si>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</si>
  <si>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</si>
  <si>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</si>
  <si>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</si>
  <si>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</si>
  <si>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</si>
  <si>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</si>
  <si>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</si>
  <si>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</si>
  <si>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</si>
  <si>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</si>
  <si>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</si>
  <si>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</si>
  <si>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</si>
  <si>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</si>
  <si>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</si>
  <si>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</si>
  <si>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</si>
  <si>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</si>
  <si>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</si>
  <si>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</si>
  <si>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</si>
  <si>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</si>
  <si>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</si>
  <si>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</si>
  <si>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</si>
  <si>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</si>
  <si>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</si>
  <si>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</si>
  <si>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</si>
  <si>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</si>
  <si>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</si>
  <si>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</si>
  <si>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</si>
  <si>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</si>
  <si>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</si>
  <si>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</si>
  <si>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</si>
  <si>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</si>
  <si>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</si>
  <si>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</si>
  <si>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</si>
  <si>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</si>
  <si>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</si>
  <si>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</si>
  <si>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</si>
  <si>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</si>
  <si>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</si>
  <si>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</si>
  <si>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</si>
  <si>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</si>
  <si>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</si>
  <si>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</si>
  <si>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</si>
  <si>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</si>
  <si>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</si>
  <si>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</si>
  <si>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</si>
  <si>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</si>
  <si>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</si>
  <si>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</si>
  <si>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</si>
  <si>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</si>
  <si>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</si>
  <si>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</si>
  <si>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</si>
  <si>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</si>
  <si>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</si>
  <si>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</si>
  <si>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</si>
  <si>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</si>
  <si>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</si>
  <si>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</si>
  <si>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</si>
  <si>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</si>
  <si>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</si>
  <si>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</si>
  <si>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</si>
  <si>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</si>
  <si>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</si>
  <si>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</si>
  <si>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</si>
  <si>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</si>
  <si>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</si>
  <si>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</si>
  <si>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</si>
  <si>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</si>
  <si>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</si>
  <si>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</si>
  <si>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</si>
  <si>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</si>
  <si>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</si>
  <si>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</si>
  <si>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</si>
  <si>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</si>
  <si>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</si>
  <si>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</si>
  <si>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</si>
  <si>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</si>
  <si>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</si>
  <si>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</si>
  <si>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</si>
  <si>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</si>
  <si>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</si>
  <si>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</si>
  <si>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</si>
  <si>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</si>
  <si>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</si>
  <si>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</si>
  <si>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</si>
  <si>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</si>
  <si>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</si>
  <si>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</si>
  <si>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</si>
  <si>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</si>
  <si>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</si>
  <si>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</si>
  <si>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</si>
  <si>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</si>
  <si>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</si>
  <si>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</si>
  <si>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</si>
  <si>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</si>
  <si>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</si>
  <si>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</si>
  <si>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</si>
  <si>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</si>
  <si>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</si>
  <si>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</si>
  <si>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</si>
  <si>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</si>
  <si>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</si>
  <si>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</si>
  <si>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</si>
  <si>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</si>
  <si>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</si>
  <si>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</si>
  <si>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</si>
  <si>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</si>
  <si>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</si>
  <si>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</si>
  <si>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</si>
  <si>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</si>
  <si>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</si>
  <si>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</si>
  <si>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</si>
  <si>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</si>
  <si>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</si>
  <si>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</si>
  <si>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</si>
  <si>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</si>
  <si>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</si>
  <si>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</si>
  <si>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</si>
  <si>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</si>
  <si>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</si>
  <si>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</si>
  <si>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</si>
  <si>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</si>
  <si>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</si>
  <si>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</si>
  <si>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</si>
  <si>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</si>
  <si>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</si>
  <si>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</si>
  <si>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</si>
  <si>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</si>
  <si>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</si>
  <si>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</si>
  <si>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</si>
  <si>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</si>
  <si>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</si>
  <si>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</si>
  <si>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</si>
  <si>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</si>
  <si>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</si>
  <si>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</si>
  <si>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</si>
  <si>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</si>
  <si>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</si>
  <si>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</si>
  <si>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</si>
  <si>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</si>
  <si>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</si>
  <si>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</si>
  <si>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</si>
  <si>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</si>
  <si>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</si>
  <si>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</si>
  <si>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</si>
  <si>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</si>
  <si>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</si>
  <si>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</si>
  <si>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</si>
  <si>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</si>
  <si>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</si>
  <si>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</si>
  <si>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</si>
  <si>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</si>
  <si>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</si>
  <si>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</si>
  <si>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</si>
  <si>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</si>
  <si>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</si>
  <si>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</si>
  <si>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</si>
  <si>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</si>
  <si>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</si>
  <si>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</si>
  <si>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</si>
  <si>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</si>
  <si>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</si>
  <si>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</si>
  <si>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</si>
  <si>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</si>
  <si>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</si>
  <si>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</si>
  <si>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</si>
  <si>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</si>
  <si>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</si>
  <si>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</si>
  <si>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</si>
  <si>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</si>
  <si>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</si>
  <si>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</si>
  <si>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</si>
  <si>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</si>
  <si>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</si>
  <si>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</si>
  <si>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</si>
  <si>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</si>
  <si>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</si>
  <si>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</si>
  <si>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</si>
  <si>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</si>
  <si>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</si>
  <si>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</si>
  <si>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</si>
  <si>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</si>
  <si>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</si>
  <si>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</si>
  <si>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</si>
  <si>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</si>
  <si>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</si>
  <si>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</si>
  <si>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</si>
  <si>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</si>
  <si>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</si>
  <si>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</si>
  <si>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</si>
  <si>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</si>
  <si>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</si>
  <si>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</si>
  <si>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</si>
  <si>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</si>
  <si>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</si>
  <si>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</si>
  <si>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</si>
  <si>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</si>
  <si>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</si>
  <si>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</si>
  <si>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</si>
  <si>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</si>
  <si>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</si>
  <si>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</si>
  <si>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</si>
  <si>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</si>
  <si>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</si>
  <si>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</si>
  <si>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</si>
  <si>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</si>
  <si>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</si>
  <si>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</si>
  <si>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</si>
  <si>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</si>
  <si>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</si>
  <si>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</si>
  <si>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</si>
  <si>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</si>
  <si>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</si>
  <si>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</si>
  <si>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</si>
  <si>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</si>
  <si>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</si>
  <si>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</si>
  <si>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</si>
  <si>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</si>
  <si>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</si>
  <si>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</si>
  <si>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</si>
  <si>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</si>
  <si>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</si>
  <si>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</si>
  <si>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</si>
  <si>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</si>
  <si>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</si>
  <si>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</si>
  <si>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</si>
  <si>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</si>
  <si>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</si>
  <si>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</si>
  <si>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</si>
  <si>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</si>
  <si>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</si>
  <si>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</si>
  <si>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</si>
  <si>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</si>
  <si>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</si>
  <si>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</si>
  <si>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</si>
  <si>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</si>
  <si>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</si>
  <si>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</si>
  <si>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</si>
  <si>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</si>
  <si>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</si>
  <si>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</si>
  <si>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</si>
  <si>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</si>
  <si>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</si>
  <si>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</si>
  <si>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</si>
  <si>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</si>
  <si>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</si>
  <si>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</si>
  <si>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</si>
  <si>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</si>
  <si>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</si>
  <si>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</si>
  <si>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</si>
  <si>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</si>
  <si>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</si>
  <si>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</si>
  <si>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</si>
  <si>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</si>
  <si>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</si>
  <si>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</si>
  <si>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</si>
  <si>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</si>
  <si>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</si>
  <si>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</si>
  <si>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</si>
  <si>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</si>
  <si>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</si>
  <si>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</si>
  <si>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</si>
  <si>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</si>
  <si>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</si>
  <si>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</si>
  <si>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</si>
  <si>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</si>
  <si>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</si>
  <si>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</si>
  <si>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</si>
  <si>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</si>
  <si>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</si>
  <si>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</si>
  <si>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</si>
  <si>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</si>
  <si>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</si>
  <si>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</si>
  <si>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</si>
  <si>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</si>
  <si>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</si>
  <si>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</si>
  <si>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</si>
  <si>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</si>
  <si>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</si>
  <si>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</si>
  <si>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</si>
  <si>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</si>
  <si>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</si>
  <si>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</si>
  <si>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</si>
  <si>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</si>
  <si>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</si>
  <si>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</si>
  <si>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</si>
  <si>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</si>
  <si>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</si>
  <si>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</si>
  <si>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</si>
  <si>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</si>
  <si>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</si>
  <si>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</si>
  <si>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</si>
  <si>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</si>
  <si>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</si>
  <si>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</si>
  <si>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</si>
  <si>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</si>
  <si>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</si>
  <si>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</si>
  <si>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</si>
  <si>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</si>
  <si>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</si>
  <si>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</si>
  <si>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</si>
  <si>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</si>
  <si>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</si>
  <si>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</si>
  <si>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</si>
  <si>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</si>
  <si>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</si>
  <si>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</si>
  <si>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</si>
  <si>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</si>
  <si>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</si>
  <si>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</si>
  <si>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</si>
  <si>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</si>
  <si>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</si>
  <si>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</si>
  <si>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</si>
  <si>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</si>
  <si>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</si>
  <si>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</si>
  <si>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</si>
  <si>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</si>
  <si>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</si>
  <si>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</si>
  <si>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</si>
  <si>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</si>
  <si>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</si>
  <si>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</si>
  <si>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</si>
  <si>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</si>
  <si>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</si>
  <si>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</si>
  <si>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</si>
  <si>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</si>
  <si>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</si>
  <si>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</si>
  <si>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</si>
  <si>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</si>
  <si>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</si>
  <si>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</si>
  <si>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</si>
  <si>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</si>
  <si>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</si>
  <si>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</si>
  <si>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</si>
  <si>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</si>
  <si>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</si>
  <si>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</si>
  <si>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</si>
  <si>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</si>
  <si>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</si>
  <si>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</si>
  <si>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</si>
  <si>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</si>
  <si>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</si>
  <si>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</si>
  <si>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</si>
  <si>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</si>
  <si>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</si>
  <si>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</si>
  <si>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</si>
  <si>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</si>
  <si>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</si>
  <si>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</si>
  <si>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</si>
  <si>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</si>
  <si>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</si>
  <si>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</si>
  <si>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</si>
  <si>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</si>
  <si>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</si>
  <si>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</si>
  <si>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</si>
  <si>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</si>
  <si>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</si>
  <si>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</si>
  <si>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</si>
  <si>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</si>
  <si>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</si>
  <si>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</si>
  <si>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</si>
  <si>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</si>
  <si>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</si>
  <si>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</si>
  <si>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</si>
  <si>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</si>
  <si>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</si>
  <si>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</si>
  <si>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</si>
  <si>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</si>
  <si>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</si>
  <si>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</si>
  <si>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</si>
  <si>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</si>
  <si>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</si>
  <si>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</si>
  <si>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</si>
  <si>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</si>
  <si>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</si>
  <si>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</si>
  <si>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</si>
  <si>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</si>
  <si>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</si>
  <si>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</si>
  <si>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</si>
  <si>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</si>
  <si>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</si>
  <si>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</si>
  <si>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</si>
  <si>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</si>
  <si>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</si>
  <si>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</si>
  <si>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</si>
  <si>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</si>
  <si>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</si>
  <si>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</si>
  <si>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</si>
  <si>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</si>
  <si>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</si>
  <si>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</si>
  <si>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</si>
  <si>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</si>
  <si>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</si>
  <si>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</si>
  <si>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</si>
  <si>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</si>
  <si>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</si>
  <si>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</si>
  <si>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</si>
  <si>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</si>
  <si>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</si>
  <si>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</si>
  <si>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</si>
  <si>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</si>
  <si>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</si>
  <si>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</si>
  <si>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</si>
  <si>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</si>
  <si>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</si>
  <si>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</si>
  <si>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</si>
  <si>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</si>
  <si>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</si>
  <si>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</si>
  <si>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</si>
  <si>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</si>
  <si>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</si>
  <si>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</si>
  <si>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</si>
  <si>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</si>
  <si>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</si>
  <si>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</si>
  <si>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</si>
  <si>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</si>
  <si>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</si>
  <si>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</si>
  <si>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</si>
  <si>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</si>
  <si>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</si>
  <si>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</si>
  <si>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</si>
  <si>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</si>
  <si>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</si>
  <si>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</si>
  <si>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</si>
  <si>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</si>
  <si>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</si>
  <si>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</si>
  <si>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</si>
  <si>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</si>
  <si>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</si>
  <si>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</si>
  <si>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</si>
  <si>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</si>
  <si>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</si>
  <si>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</si>
  <si>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</si>
  <si>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</si>
  <si>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</si>
  <si>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</si>
  <si>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</si>
  <si>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</si>
  <si>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</si>
  <si>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</si>
  <si>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</si>
  <si>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</si>
  <si>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</si>
  <si>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</si>
  <si>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</si>
  <si>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</si>
  <si>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</si>
  <si>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</si>
  <si>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</si>
  <si>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</si>
  <si>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</si>
  <si>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</si>
  <si>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</si>
  <si>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</si>
  <si>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</si>
  <si>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</si>
  <si>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</si>
  <si>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</si>
  <si>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</si>
  <si>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</si>
  <si>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</si>
  <si>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</si>
  <si>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</si>
  <si>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</si>
  <si>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</si>
  <si>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</si>
  <si>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</si>
  <si>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</si>
  <si>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</si>
  <si>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</si>
  <si>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</si>
  <si>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</si>
  <si>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</si>
  <si>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</si>
  <si>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</si>
  <si>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</si>
  <si>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</si>
  <si>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</si>
  <si>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</si>
  <si>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</si>
  <si>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</si>
  <si>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</si>
  <si>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</si>
  <si>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</si>
  <si>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</si>
  <si>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</si>
  <si>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</si>
  <si>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</si>
  <si>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</si>
  <si>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</si>
  <si>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</si>
  <si>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</si>
  <si>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</si>
  <si>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</si>
  <si>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</si>
  <si>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</si>
  <si>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</si>
  <si>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</si>
  <si>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</si>
  <si>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</si>
  <si>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</si>
  <si>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</si>
  <si>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</si>
  <si>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</si>
  <si>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</si>
  <si>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</si>
  <si>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</si>
  <si>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</si>
  <si>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</si>
  <si>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</si>
  <si>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</si>
  <si>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</si>
  <si>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</si>
  <si>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</si>
  <si>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</si>
  <si>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</si>
  <si>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</si>
  <si>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</si>
  <si>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</si>
  <si>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</si>
  <si>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</si>
  <si>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</si>
  <si>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</si>
  <si>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</si>
  <si>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</si>
  <si>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</si>
  <si>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</si>
  <si>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</si>
  <si>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</si>
  <si>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</si>
  <si>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</si>
  <si>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</si>
  <si>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</si>
  <si>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</si>
  <si>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</si>
  <si>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</si>
  <si>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</si>
  <si>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</si>
  <si>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</si>
  <si>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</si>
  <si>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</si>
  <si>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</si>
  <si>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</si>
  <si>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</si>
  <si>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</si>
  <si>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</si>
  <si>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</si>
  <si>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</si>
  <si>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</si>
  <si>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</si>
  <si>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</si>
  <si>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</si>
  <si>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</si>
  <si>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</si>
  <si>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</si>
  <si>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</si>
  <si>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</si>
  <si>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</si>
  <si>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</si>
  <si>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</si>
  <si>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</si>
  <si>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</si>
  <si>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</si>
  <si>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</si>
  <si>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</si>
  <si>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</si>
  <si>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</si>
  <si>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</si>
  <si>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</si>
  <si>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</si>
  <si>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</si>
  <si>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</si>
  <si>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</si>
  <si>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</si>
  <si>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</si>
  <si>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</si>
  <si>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</si>
  <si>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</si>
  <si>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</si>
  <si>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</si>
  <si>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</si>
  <si>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</si>
  <si>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</si>
  <si>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</si>
  <si>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</si>
  <si>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</si>
  <si>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</si>
  <si>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</si>
  <si>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</si>
  <si>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</si>
  <si>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</si>
  <si>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</si>
  <si>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</si>
  <si>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</si>
  <si>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</si>
  <si>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</si>
  <si>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</si>
  <si>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</si>
  <si>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</si>
  <si>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</si>
  <si>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</si>
  <si>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</si>
  <si>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</si>
  <si>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</si>
  <si>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</si>
  <si>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</si>
  <si>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</si>
  <si>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</si>
  <si>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</si>
  <si>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</si>
  <si>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</si>
  <si>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</si>
  <si>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</si>
  <si>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</si>
  <si>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</si>
  <si>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</si>
  <si>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</si>
  <si>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</si>
  <si>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</si>
  <si>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</si>
  <si>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</si>
  <si>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</si>
  <si>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</si>
  <si>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</si>
  <si>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</si>
  <si>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</si>
  <si>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</si>
  <si>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</si>
  <si>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</si>
  <si>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</si>
  <si>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</si>
  <si>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</si>
  <si>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</si>
  <si>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</si>
  <si>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</si>
  <si>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</si>
  <si>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</si>
  <si>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</si>
  <si>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</si>
  <si>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</si>
  <si>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</si>
  <si>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</si>
  <si>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</si>
  <si>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</si>
  <si>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</si>
  <si>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</si>
  <si>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</si>
  <si>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</si>
  <si>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</si>
  <si>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</si>
  <si>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</si>
  <si>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</si>
  <si>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</si>
  <si>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</si>
  <si>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</si>
  <si>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</si>
  <si>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</si>
  <si>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</si>
  <si>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</si>
  <si>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</si>
  <si>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</si>
  <si>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</si>
  <si>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</si>
  <si>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</si>
  <si>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</si>
  <si>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</si>
  <si>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</si>
  <si>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</si>
  <si>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</si>
  <si>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</si>
  <si>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</si>
  <si>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</si>
  <si>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</si>
  <si>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</si>
  <si>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</si>
  <si>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</si>
  <si>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</si>
  <si>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</si>
  <si>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</si>
  <si>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</si>
  <si>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</si>
  <si>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</si>
  <si>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</si>
  <si>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</si>
  <si>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</si>
  <si>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</si>
  <si>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</si>
  <si>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</si>
  <si>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</si>
  <si>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</si>
  <si>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</si>
  <si>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</si>
  <si>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</si>
  <si>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</si>
  <si>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</si>
  <si>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</si>
  <si>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</si>
  <si>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</si>
  <si>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</si>
  <si>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</si>
  <si>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</si>
  <si>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</si>
  <si>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</si>
  <si>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</si>
  <si>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</si>
  <si>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</si>
  <si>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</si>
  <si>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</si>
  <si>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</si>
  <si>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</si>
  <si>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</si>
  <si>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</si>
  <si>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</si>
  <si>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</si>
  <si>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</si>
  <si>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</si>
  <si>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</si>
  <si>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</si>
  <si>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</si>
  <si>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</si>
  <si>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</si>
  <si>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</si>
  <si>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</si>
  <si>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</si>
  <si>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</si>
  <si>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</si>
  <si>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</si>
  <si>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</si>
  <si>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</si>
  <si>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</si>
  <si>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</si>
  <si>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</si>
  <si>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</si>
  <si>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</si>
  <si>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</si>
  <si>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</si>
  <si>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</si>
  <si>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</si>
  <si>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</si>
  <si>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</si>
  <si>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</si>
  <si>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</si>
  <si>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</si>
  <si>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</si>
  <si>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</si>
  <si>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</si>
  <si>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</si>
  <si>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</si>
  <si>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</si>
  <si>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</si>
  <si>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</si>
  <si>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</si>
  <si>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</si>
  <si>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</si>
  <si>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</si>
  <si>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</si>
  <si>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</si>
  <si>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</si>
  <si>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</si>
  <si>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</si>
  <si>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</si>
  <si>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</si>
  <si>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</si>
  <si>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</si>
  <si>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</si>
  <si>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</si>
  <si>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</si>
  <si>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</si>
  <si>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</si>
  <si>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</si>
  <si>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</si>
  <si>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</si>
  <si>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</si>
  <si>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</si>
  <si>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</si>
  <si>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</si>
  <si>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</si>
  <si>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</si>
  <si>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</si>
  <si>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</si>
  <si>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</si>
  <si>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</si>
  <si>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</si>
  <si>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</si>
  <si>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</si>
  <si>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</si>
  <si>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</si>
  <si>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</si>
  <si>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</si>
  <si>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</si>
  <si>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</si>
  <si>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</si>
  <si>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</si>
  <si>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</si>
  <si>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</si>
  <si>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</si>
  <si>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</si>
  <si>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</si>
  <si>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</si>
  <si>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</si>
  <si>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</si>
  <si>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</si>
  <si>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</si>
  <si>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</si>
  <si>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</si>
  <si>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</si>
  <si>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</si>
  <si>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</si>
  <si>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</si>
  <si>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</si>
  <si>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</si>
  <si>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</si>
  <si>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</si>
  <si>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</si>
  <si>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</si>
  <si>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</si>
  <si>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</si>
  <si>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</si>
  <si>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</si>
  <si>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</si>
  <si>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</si>
  <si>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</si>
  <si>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</si>
  <si>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</si>
  <si>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</si>
  <si>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</si>
  <si>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</si>
  <si>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</si>
  <si>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</si>
  <si>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</si>
  <si>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</si>
  <si>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</si>
  <si>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</si>
  <si>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</si>
  <si>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</si>
  <si>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</si>
  <si>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</si>
  <si>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</si>
  <si>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</si>
  <si>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</si>
  <si>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</si>
  <si>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</si>
  <si>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</si>
  <si>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</si>
  <si>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</si>
  <si>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</si>
  <si>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</si>
  <si>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</si>
  <si>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</si>
  <si>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</si>
  <si>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</si>
  <si>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</si>
  <si>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</si>
  <si>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</si>
  <si>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</si>
  <si>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</si>
  <si>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</si>
  <si>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</si>
  <si>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</si>
  <si>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</si>
  <si>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</si>
  <si>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</si>
  <si>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</si>
  <si>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</si>
  <si>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</si>
  <si>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</si>
  <si>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</si>
  <si>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</si>
  <si>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</si>
  <si>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</si>
  <si>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</si>
  <si>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</si>
  <si>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</si>
  <si>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</si>
  <si>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</si>
  <si>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</si>
  <si>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</si>
  <si>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</si>
  <si>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</si>
  <si>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</si>
  <si>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</si>
  <si>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</si>
  <si>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</si>
  <si>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</si>
  <si>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</si>
  <si>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</si>
  <si>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</si>
  <si>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</si>
  <si>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</si>
  <si>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</si>
  <si>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</si>
  <si>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</si>
  <si>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</si>
  <si>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</si>
  <si>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</si>
  <si>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</si>
  <si>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</si>
  <si>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</si>
  <si>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</si>
  <si>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</si>
  <si>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</si>
  <si>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</si>
  <si>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</si>
  <si>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</si>
  <si>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</si>
  <si>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</si>
  <si>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</si>
  <si>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</si>
  <si>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</si>
  <si>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</si>
  <si>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</si>
  <si>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</si>
  <si>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</si>
  <si>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</si>
  <si>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</si>
  <si>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</si>
  <si>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</si>
  <si>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</si>
  <si>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</si>
  <si>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</si>
  <si>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</si>
  <si>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</si>
  <si>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</si>
  <si>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</si>
  <si>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</si>
  <si>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</si>
  <si>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</si>
  <si>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</si>
  <si>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</si>
  <si>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</si>
  <si>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</si>
  <si>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</si>
  <si>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</si>
  <si>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</si>
  <si>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</si>
  <si>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</si>
  <si>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</si>
  <si>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</si>
  <si>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</si>
  <si>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</si>
  <si>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</si>
  <si>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</si>
  <si>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</si>
  <si>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</si>
  <si>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</si>
  <si>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</si>
  <si>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</si>
  <si>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</si>
  <si>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</si>
  <si>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</si>
  <si>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</si>
  <si>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</si>
  <si>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</si>
  <si>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</si>
  <si>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</si>
  <si>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</si>
  <si>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</si>
  <si>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</si>
  <si>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</si>
  <si>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</si>
  <si>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</si>
  <si>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</si>
  <si>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</si>
  <si>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</si>
  <si>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</si>
  <si>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</si>
  <si>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</si>
  <si>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</si>
  <si>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</si>
  <si>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</si>
  <si>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</si>
  <si>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</si>
  <si>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</si>
  <si>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</si>
  <si>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</si>
  <si>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</si>
  <si>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</si>
  <si>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</si>
  <si>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</si>
  <si>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</si>
  <si>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</si>
  <si>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</si>
  <si>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</si>
  <si>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</si>
  <si>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</si>
  <si>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</si>
  <si>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</si>
  <si>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</si>
  <si>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</si>
  <si>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</si>
  <si>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</si>
  <si>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</si>
  <si>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</si>
  <si>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</si>
  <si>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</si>
  <si>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</si>
  <si>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</si>
  <si>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</si>
  <si>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</si>
  <si>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</si>
  <si>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</si>
  <si>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</si>
  <si>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</si>
  <si>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</si>
  <si>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</si>
  <si>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</si>
  <si>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</si>
  <si>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</si>
  <si>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</si>
  <si>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</si>
  <si>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</si>
  <si>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</si>
  <si>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</si>
  <si>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</si>
  <si>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</si>
  <si>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</si>
  <si>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</si>
  <si>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</si>
  <si>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</si>
  <si>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</si>
  <si>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</si>
  <si>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</si>
  <si>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</si>
  <si>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</si>
  <si>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</si>
  <si>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</si>
  <si>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</si>
  <si>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</si>
  <si>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</si>
  <si>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</si>
  <si>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</si>
  <si>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</si>
  <si>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</si>
  <si>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</si>
  <si>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</si>
  <si>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</si>
  <si>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</si>
  <si>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</si>
  <si>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</si>
  <si>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</si>
  <si>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</si>
  <si>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</si>
  <si>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</si>
  <si>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</si>
  <si>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</si>
  <si>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</si>
  <si>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</si>
  <si>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</si>
  <si>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</si>
  <si>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</si>
  <si>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</si>
  <si>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</si>
  <si>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</si>
  <si>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</si>
  <si>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</si>
  <si>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</si>
  <si>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</si>
  <si>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</si>
  <si>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</si>
  <si>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</si>
  <si>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</si>
  <si>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</si>
  <si>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</si>
  <si>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</si>
  <si>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</si>
  <si>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</si>
  <si>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</si>
  <si>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</si>
  <si>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</si>
  <si>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</si>
  <si>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</si>
  <si>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</si>
  <si>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</si>
  <si>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</si>
  <si>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</si>
  <si>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</si>
  <si>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</si>
  <si>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</si>
  <si>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</si>
  <si>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</si>
  <si>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</si>
  <si>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</si>
  <si>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</si>
  <si>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</si>
  <si>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</si>
  <si>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</si>
  <si>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</si>
  <si>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</si>
  <si>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</si>
  <si>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</si>
  <si>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</si>
  <si>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</si>
  <si>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</si>
  <si>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</si>
  <si>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</si>
  <si>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</si>
  <si>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</si>
  <si>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</si>
  <si>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</si>
  <si>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</si>
  <si>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</si>
  <si>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</si>
  <si>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</si>
  <si>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</si>
  <si>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</si>
  <si>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</si>
  <si>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</si>
  <si>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</si>
  <si>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</si>
  <si>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</si>
  <si>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</si>
  <si>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</si>
  <si>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</si>
  <si>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</si>
  <si>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</si>
  <si>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</si>
  <si>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</si>
  <si>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</si>
  <si>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</si>
  <si>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</si>
  <si>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</si>
  <si>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</si>
  <si>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</si>
  <si>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</si>
  <si>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</si>
  <si>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</si>
  <si>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</si>
  <si>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</si>
  <si>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</si>
  <si>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</si>
  <si>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</si>
  <si>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</si>
  <si>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</si>
  <si>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</si>
  <si>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</si>
  <si>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</si>
  <si>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</si>
  <si>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</si>
  <si>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</si>
  <si>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</si>
  <si>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</si>
  <si>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</si>
  <si>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</si>
  <si>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</si>
  <si>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</si>
  <si>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</si>
  <si>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</si>
  <si>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</si>
  <si>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</si>
  <si>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</si>
  <si>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</si>
  <si>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</si>
  <si>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</si>
  <si>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</si>
  <si>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</si>
  <si>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</si>
  <si>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</si>
  <si>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</si>
  <si>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</si>
  <si>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</si>
  <si>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</si>
  <si>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</si>
  <si>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</si>
  <si>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</si>
  <si>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</si>
  <si>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</si>
  <si>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</si>
  <si>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</si>
  <si>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</si>
  <si>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</si>
  <si>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</si>
  <si>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</si>
  <si>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</si>
  <si>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</si>
  <si>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</si>
  <si>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</si>
  <si>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</si>
  <si>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</si>
  <si>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</si>
  <si>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</si>
  <si>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</si>
  <si>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</si>
  <si>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</si>
  <si>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</si>
  <si>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</si>
  <si>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</si>
  <si>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</si>
  <si>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</si>
  <si>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</si>
  <si>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</si>
  <si>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</si>
  <si>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</si>
  <si>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</si>
  <si>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</si>
  <si>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</si>
  <si>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</si>
  <si>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</si>
  <si>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</si>
  <si>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</si>
  <si>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</si>
  <si>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</si>
  <si>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</si>
  <si>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</si>
  <si>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</si>
  <si>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</si>
  <si>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</si>
  <si>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</si>
  <si>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</si>
  <si>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</si>
  <si>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</si>
  <si>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</si>
  <si>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</si>
  <si>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</si>
  <si>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</si>
  <si>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</si>
  <si>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</si>
  <si>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</si>
  <si>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</si>
  <si>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</si>
  <si>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</si>
  <si>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</si>
  <si>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</si>
  <si>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</si>
  <si>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</si>
  <si>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</si>
  <si>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</si>
  <si>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</si>
  <si>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</si>
  <si>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</si>
  <si>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</si>
  <si>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</si>
  <si>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</si>
  <si>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</si>
  <si>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</si>
  <si>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</si>
  <si>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</si>
  <si>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</si>
  <si>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</si>
  <si>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</si>
  <si>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</si>
  <si>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</si>
  <si>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</si>
  <si>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</si>
  <si>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</si>
  <si>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</si>
  <si>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</si>
  <si>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</si>
  <si>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</si>
  <si>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</si>
  <si>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</si>
  <si>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</si>
  <si>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</si>
  <si>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</si>
  <si>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</si>
  <si>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</si>
  <si>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</si>
  <si>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</si>
  <si>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</si>
  <si>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</si>
  <si>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</si>
  <si>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</si>
  <si>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</si>
  <si>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</si>
  <si>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</si>
  <si>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</si>
  <si>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</si>
  <si>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</si>
  <si>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</si>
  <si>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</si>
  <si>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</si>
  <si>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</si>
  <si>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</si>
  <si>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</si>
  <si>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</si>
  <si>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</si>
  <si>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</si>
  <si>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</si>
  <si>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</si>
  <si>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</si>
  <si>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</si>
  <si>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</si>
  <si>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</si>
  <si>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</si>
  <si>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</si>
  <si>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</si>
  <si>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</si>
  <si>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</si>
  <si>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</si>
  <si>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</si>
  <si>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</si>
  <si>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</si>
  <si>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</si>
  <si>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</si>
  <si>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</si>
  <si>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</si>
  <si>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</si>
  <si>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</si>
  <si>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</si>
  <si>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</si>
  <si>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</si>
  <si>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</si>
  <si>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</si>
  <si>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</si>
  <si>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</si>
  <si>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</si>
  <si>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</si>
  <si>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</si>
  <si>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</si>
  <si>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</si>
  <si>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</si>
  <si>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</si>
  <si>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</si>
  <si>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</si>
  <si>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</si>
  <si>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</si>
  <si>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</si>
  <si>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</si>
  <si>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</si>
  <si>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</si>
  <si>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</si>
  <si>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</si>
  <si>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</si>
  <si>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</si>
  <si>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</si>
  <si>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</si>
  <si>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</si>
  <si>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</si>
  <si>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</si>
  <si>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</si>
  <si>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</si>
  <si>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</si>
  <si>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</si>
  <si>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</si>
  <si>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</si>
  <si>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</si>
  <si>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</si>
  <si>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</si>
  <si>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</si>
  <si>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</si>
  <si>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</si>
  <si>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</si>
  <si>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</si>
  <si>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</si>
  <si>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</si>
  <si>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</si>
  <si>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</si>
  <si>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</si>
  <si>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</si>
  <si>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</si>
  <si>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</si>
  <si>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</si>
  <si>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</si>
  <si>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</si>
  <si>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</si>
  <si>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</si>
  <si>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</si>
  <si>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</si>
  <si>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</si>
  <si>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</si>
  <si>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</si>
  <si>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</si>
  <si>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</si>
  <si>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</si>
  <si>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</si>
  <si>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</si>
  <si>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</si>
  <si>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</si>
  <si>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</si>
  <si>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</si>
  <si>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</si>
  <si>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</si>
  <si>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</si>
  <si>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</si>
  <si>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</si>
  <si>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</si>
  <si>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</si>
  <si>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</si>
  <si>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</si>
  <si>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</si>
  <si>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</si>
  <si>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</si>
  <si>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</si>
  <si>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</si>
  <si>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</si>
  <si>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</si>
  <si>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</si>
  <si>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</si>
  <si>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</si>
  <si>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</si>
  <si>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</si>
  <si>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</si>
  <si>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</si>
  <si>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</si>
  <si>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</si>
  <si>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</si>
  <si>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</si>
  <si>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</si>
  <si>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</si>
  <si>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</si>
  <si>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</si>
  <si>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</si>
  <si>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</si>
  <si>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</si>
  <si>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</si>
  <si>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</si>
  <si>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</si>
  <si>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</si>
  <si>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</si>
  <si>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</si>
  <si>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</si>
  <si>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</si>
  <si>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</si>
  <si>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</si>
  <si>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</si>
  <si>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</si>
  <si>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</si>
  <si>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</si>
  <si>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</si>
  <si>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</si>
  <si>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</si>
  <si>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</si>
  <si>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</si>
  <si>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</si>
  <si>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</si>
  <si>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</si>
  <si>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</si>
  <si>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</si>
  <si>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</si>
  <si>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</si>
  <si>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</si>
  <si>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</si>
  <si>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</si>
  <si>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</si>
  <si>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</si>
  <si>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</si>
  <si>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</si>
  <si>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</si>
  <si>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</si>
  <si>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</si>
  <si>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</si>
  <si>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</si>
  <si>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</si>
  <si>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</si>
  <si>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</si>
  <si>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</si>
  <si>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</si>
  <si>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</si>
  <si>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</si>
  <si>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</si>
  <si>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</si>
  <si>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</si>
  <si>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</si>
  <si>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</si>
  <si>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</si>
  <si>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</si>
  <si>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</si>
  <si>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</si>
  <si>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</si>
  <si>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</si>
  <si>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</si>
  <si>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</si>
  <si>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</si>
  <si>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</si>
  <si>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</si>
  <si>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</si>
  <si>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</si>
  <si>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</si>
  <si>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</si>
  <si>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</si>
  <si>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</si>
  <si>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</si>
  <si>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</si>
  <si>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</si>
  <si>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</si>
  <si>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</si>
  <si>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</si>
  <si>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</si>
  <si>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</si>
  <si>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</si>
  <si>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</si>
  <si>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</si>
  <si>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</si>
  <si>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</si>
  <si>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</si>
  <si>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</si>
  <si>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</si>
  <si>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</si>
  <si>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</si>
  <si>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</si>
  <si>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</si>
  <si>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</si>
  <si>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</si>
  <si>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</si>
  <si>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</si>
  <si>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</si>
  <si>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</si>
  <si>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</si>
  <si>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</si>
  <si>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</si>
  <si>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</si>
  <si>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</si>
  <si>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</si>
  <si>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</si>
  <si>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</si>
  <si>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</si>
  <si>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</si>
  <si>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</si>
  <si>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</si>
  <si>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</si>
  <si>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</si>
  <si>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</si>
  <si>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</si>
  <si>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</si>
  <si>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</si>
  <si>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</si>
  <si>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</si>
  <si>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</si>
  <si>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</si>
  <si>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</si>
  <si>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</si>
  <si>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</si>
  <si>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</si>
  <si>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</si>
  <si>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</si>
  <si>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</si>
  <si>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</si>
  <si>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</si>
  <si>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</si>
  <si>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</si>
  <si>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</si>
  <si>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</si>
  <si>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</si>
  <si>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</si>
  <si>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</si>
  <si>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</si>
  <si>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</si>
  <si>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</si>
  <si>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</si>
  <si>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</si>
  <si>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</si>
  <si>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</si>
  <si>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</si>
  <si>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</si>
  <si>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</si>
  <si>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</si>
  <si>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</si>
  <si>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</si>
  <si>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</si>
  <si>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</si>
  <si>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</si>
  <si>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</si>
  <si>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</si>
  <si>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</si>
  <si>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</si>
  <si>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</si>
  <si>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</si>
  <si>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</si>
  <si>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</si>
  <si>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</si>
  <si>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</si>
  <si>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</si>
  <si>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</si>
  <si>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</si>
  <si>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</si>
  <si>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</si>
  <si>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</si>
  <si>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</si>
  <si>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</si>
  <si>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</si>
  <si>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</si>
  <si>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</si>
  <si>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</si>
  <si>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</si>
  <si>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</si>
  <si>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</si>
  <si>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</si>
  <si>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</si>
  <si>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</si>
  <si>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</si>
  <si>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</si>
  <si>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</si>
  <si>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</si>
  <si>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</si>
  <si>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</si>
  <si>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</si>
  <si>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</si>
  <si>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</si>
  <si>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</si>
  <si>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</si>
  <si>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</si>
  <si>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</si>
  <si>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</si>
  <si>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</si>
  <si>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</si>
  <si>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</si>
  <si>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</si>
  <si>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</si>
  <si>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</si>
  <si>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</si>
  <si>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</si>
  <si>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</si>
  <si>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</si>
  <si>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</si>
  <si>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</si>
  <si>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</si>
  <si>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</si>
  <si>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</si>
  <si>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</si>
  <si>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</si>
  <si>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</si>
  <si>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</si>
  <si>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</si>
  <si>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</si>
  <si>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</si>
  <si>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</si>
  <si>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</si>
  <si>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</si>
  <si>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</si>
  <si>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</si>
  <si>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</si>
  <si>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</si>
  <si>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</si>
  <si>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</si>
  <si>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</si>
  <si>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</si>
  <si>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</si>
  <si>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</si>
  <si>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</si>
  <si>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</si>
  <si>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</si>
  <si>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</si>
  <si>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</si>
  <si>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</si>
  <si>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</si>
  <si>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</si>
  <si>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</si>
  <si>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</si>
  <si>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</si>
  <si>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</si>
  <si>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</si>
  <si>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</si>
  <si>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</si>
  <si>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</si>
  <si>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</si>
  <si>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</si>
  <si>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</si>
  <si>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</si>
  <si>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</si>
  <si>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</si>
  <si>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</si>
  <si>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</si>
  <si>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</si>
  <si>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</si>
  <si>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</si>
  <si>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</si>
  <si>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</si>
  <si>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</si>
  <si>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</si>
  <si>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</si>
  <si>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</si>
  <si>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</si>
  <si>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</si>
  <si>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</si>
  <si>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</si>
  <si>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</si>
  <si>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</si>
  <si>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</si>
  <si>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</si>
  <si>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</si>
  <si>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</si>
  <si>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</si>
  <si>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</si>
  <si>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</si>
  <si>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</si>
  <si>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</si>
  <si>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</si>
  <si>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</si>
  <si>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</si>
  <si>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</si>
  <si>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</si>
  <si>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</si>
  <si>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</si>
  <si>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</si>
  <si>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</si>
  <si>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</si>
  <si>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</si>
  <si>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</si>
  <si>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</si>
  <si>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</si>
  <si>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</si>
  <si>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</si>
  <si>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</si>
  <si>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</si>
  <si>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</si>
  <si>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</si>
  <si>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</si>
  <si>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</si>
  <si>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</si>
  <si>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</si>
  <si>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</si>
  <si>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</si>
  <si>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</si>
  <si>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</si>
  <si>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</si>
  <si>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</si>
  <si>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</si>
  <si>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</si>
  <si>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</si>
  <si>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</si>
  <si>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</si>
  <si>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</si>
  <si>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</si>
  <si>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</si>
  <si>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</si>
  <si>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</si>
  <si>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</si>
  <si>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</si>
  <si>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</si>
  <si>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</si>
  <si>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</si>
  <si>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</si>
  <si>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</si>
  <si>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</si>
  <si>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</si>
  <si>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</si>
  <si>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</si>
  <si>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</si>
  <si>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</si>
  <si>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</si>
  <si>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</si>
  <si>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</si>
  <si>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</si>
  <si>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</si>
  <si>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</si>
  <si>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</si>
  <si>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</si>
  <si>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</si>
  <si>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</si>
  <si>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</si>
  <si>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</si>
  <si>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</si>
  <si>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</si>
  <si>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</si>
  <si>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</si>
  <si>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</si>
  <si>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</si>
  <si>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</si>
  <si>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</si>
  <si>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</si>
  <si>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</si>
  <si>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</si>
  <si>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</si>
  <si>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</si>
  <si>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</si>
  <si>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</si>
  <si>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</si>
  <si>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</si>
  <si>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</si>
  <si>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</si>
  <si>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</si>
  <si>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</si>
  <si>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</si>
  <si>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</si>
  <si>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</si>
  <si>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</si>
  <si>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</si>
  <si>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</si>
  <si>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</si>
  <si>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</si>
  <si>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</si>
  <si>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</si>
  <si>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</si>
  <si>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</si>
  <si>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</si>
  <si>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</si>
  <si>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</si>
  <si>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</si>
  <si>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</si>
  <si>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</si>
  <si>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</si>
  <si>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</si>
  <si>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</si>
  <si>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</si>
  <si>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</si>
  <si>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</si>
  <si>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</si>
  <si>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</si>
  <si>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</si>
  <si>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</si>
  <si>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</si>
  <si>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</si>
  <si>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</si>
  <si>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</si>
  <si>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</si>
  <si>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</si>
  <si>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</si>
  <si>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</si>
  <si>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</si>
  <si>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</si>
  <si>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</si>
  <si>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</si>
  <si>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</si>
  <si>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</si>
  <si>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</si>
  <si>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</si>
  <si>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</si>
  <si>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</si>
  <si>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</si>
  <si>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</si>
  <si>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</si>
  <si>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</si>
  <si>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</si>
  <si>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</si>
  <si>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</si>
  <si>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</si>
  <si>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</si>
  <si>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</si>
  <si>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</si>
  <si>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</si>
  <si>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</si>
  <si>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</si>
  <si>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</si>
  <si>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</si>
  <si>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</si>
  <si>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</si>
  <si>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</si>
  <si>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</si>
  <si>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</si>
  <si>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</si>
  <si>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</si>
  <si>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</si>
  <si>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</si>
  <si>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</si>
  <si>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</si>
  <si>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</si>
  <si>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</si>
  <si>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</si>
  <si>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</si>
  <si>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</si>
  <si>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</si>
  <si>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</si>
  <si>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</si>
  <si>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</si>
  <si>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</si>
  <si>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</si>
  <si>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</si>
  <si>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</si>
  <si>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</si>
  <si>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</si>
  <si>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</si>
  <si>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</si>
  <si>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</si>
  <si>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</si>
  <si>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</si>
  <si>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</si>
  <si>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</si>
  <si>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</si>
  <si>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</si>
  <si>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</si>
  <si>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</si>
  <si>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</si>
  <si>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</si>
  <si>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</si>
  <si>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</si>
  <si>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</si>
  <si>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</si>
  <si>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</si>
  <si>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</si>
  <si>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</si>
  <si>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</si>
  <si>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</si>
  <si>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</si>
  <si>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</si>
  <si>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</si>
  <si>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</si>
  <si>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</si>
  <si>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</si>
  <si>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</si>
  <si>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</si>
  <si>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</si>
  <si>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</si>
  <si>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</si>
  <si>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</si>
  <si>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</si>
  <si>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</si>
  <si>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</si>
  <si>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</si>
  <si>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</si>
  <si>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</si>
  <si>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</si>
  <si>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</si>
  <si>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</si>
  <si>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</si>
  <si>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</si>
  <si>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</si>
  <si>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</si>
  <si>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</si>
  <si>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</si>
  <si>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</si>
  <si>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</si>
  <si>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</si>
  <si>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</si>
  <si>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</si>
  <si>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</si>
  <si>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</si>
  <si>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</si>
  <si>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</si>
  <si>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</si>
  <si>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</si>
  <si>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</si>
  <si>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</si>
  <si>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</si>
  <si>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</si>
  <si>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</si>
  <si>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</si>
  <si>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</si>
  <si>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</si>
  <si>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</si>
  <si>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</si>
  <si>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</si>
  <si>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</si>
  <si>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</si>
  <si>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</si>
  <si>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</si>
  <si>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</si>
  <si>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</si>
  <si>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</si>
  <si>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</si>
  <si>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</si>
  <si>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</si>
  <si>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</si>
  <si>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</si>
  <si>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</si>
  <si>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</si>
  <si>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</si>
  <si>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</si>
  <si>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</si>
  <si>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</si>
  <si>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</si>
  <si>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</si>
  <si>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</si>
  <si>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</si>
  <si>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</si>
  <si>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</si>
  <si>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</si>
  <si>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</si>
  <si>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</si>
  <si>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</si>
  <si>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</si>
  <si>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</si>
  <si>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</si>
  <si>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</si>
  <si>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</si>
  <si>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</si>
  <si>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</si>
  <si>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</si>
  <si>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</si>
  <si>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</si>
  <si>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</si>
  <si>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</si>
  <si>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</si>
  <si>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</si>
  <si>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</si>
  <si>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</si>
  <si>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</si>
  <si>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</si>
  <si>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</si>
  <si>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</si>
  <si>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</si>
  <si>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</si>
  <si>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</si>
  <si>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</si>
  <si>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</si>
  <si>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</si>
  <si>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</si>
  <si>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</si>
  <si>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</si>
  <si>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</si>
  <si>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</si>
  <si>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</si>
  <si>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</si>
  <si>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</si>
  <si>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</si>
  <si>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</si>
  <si>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</si>
  <si>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</si>
  <si>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</si>
  <si>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</si>
  <si>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</si>
  <si>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</si>
  <si>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</si>
  <si>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</si>
  <si>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</si>
  <si>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</si>
  <si>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</si>
  <si>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</si>
  <si>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</si>
  <si>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</si>
  <si>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</si>
  <si>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</si>
  <si>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</si>
  <si>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</si>
  <si>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</si>
  <si>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</si>
  <si>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</si>
  <si>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</si>
  <si>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</si>
  <si>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</si>
  <si>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</si>
  <si>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</si>
  <si>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</si>
  <si>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</si>
  <si>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</si>
  <si>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</si>
  <si>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</si>
  <si>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</si>
  <si>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</si>
  <si>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</si>
  <si>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</si>
  <si>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</si>
  <si>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</si>
  <si>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</si>
  <si>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</si>
  <si>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</si>
  <si>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</si>
  <si>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</si>
  <si>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</si>
  <si>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</si>
  <si>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</si>
  <si>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</si>
  <si>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</si>
  <si>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</si>
  <si>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</si>
  <si>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</si>
  <si>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</si>
  <si>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</si>
  <si>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</si>
  <si>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</si>
  <si>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</si>
  <si>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</si>
  <si>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</si>
  <si>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</si>
  <si>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</si>
  <si>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</si>
  <si>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</si>
  <si>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</si>
  <si>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</si>
  <si>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</si>
  <si>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</si>
  <si>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</si>
  <si>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</si>
  <si>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</si>
  <si>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</si>
  <si>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</si>
  <si>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</si>
  <si>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</si>
  <si>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</si>
  <si>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</si>
  <si>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</si>
  <si>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</si>
  <si>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</si>
  <si>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</si>
  <si>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</si>
  <si>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</si>
  <si>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</si>
  <si>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</si>
  <si>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</si>
  <si>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</si>
  <si>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</si>
  <si>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</si>
  <si>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</si>
  <si>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</si>
  <si>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</si>
  <si>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</si>
  <si>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</si>
  <si>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</si>
  <si>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</si>
  <si>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</si>
  <si>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</si>
  <si>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</si>
  <si>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</si>
  <si>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</si>
  <si>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</si>
  <si>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</si>
  <si>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</si>
  <si>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</si>
  <si>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</si>
  <si>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</si>
  <si>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</si>
  <si>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</si>
  <si>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</si>
  <si>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</si>
  <si>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</si>
  <si>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</si>
  <si>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</si>
  <si>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</si>
  <si>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</si>
  <si>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</si>
  <si>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</si>
  <si>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</si>
  <si>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</si>
  <si>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</si>
  <si>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</si>
  <si>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</si>
  <si>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</si>
  <si>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</si>
  <si>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</si>
  <si>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</si>
  <si>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</si>
  <si>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</si>
  <si>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</si>
  <si>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</si>
  <si>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</si>
  <si>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</si>
  <si>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</si>
  <si>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</si>
  <si>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</si>
  <si>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</si>
  <si>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</si>
  <si>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</si>
  <si>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</si>
  <si>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</si>
  <si>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</si>
  <si>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</si>
  <si>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</si>
  <si>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</si>
  <si>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</si>
  <si>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</si>
  <si>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</si>
  <si>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</si>
  <si>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</si>
  <si>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</si>
  <si>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</si>
  <si>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</si>
  <si>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</si>
  <si>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</si>
  <si>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</si>
  <si>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</si>
  <si>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</si>
  <si>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</si>
  <si>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</si>
  <si>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</si>
  <si>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</si>
  <si>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</si>
  <si>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</si>
  <si>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</si>
  <si>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</si>
  <si>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</si>
  <si>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</si>
  <si>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</si>
  <si>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</si>
  <si>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</si>
  <si>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</si>
  <si>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</si>
  <si>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</si>
  <si>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</si>
  <si>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</si>
  <si>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</si>
  <si>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</si>
  <si>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</si>
  <si>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</si>
  <si>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</si>
  <si>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</si>
  <si>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</si>
  <si>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</si>
  <si>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</si>
  <si>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</si>
  <si>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</si>
  <si>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</si>
  <si>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</si>
  <si>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</si>
  <si>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</si>
  <si>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</si>
  <si>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</si>
  <si>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</si>
  <si>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</si>
  <si>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</si>
  <si>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</si>
  <si>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</si>
  <si>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</si>
  <si>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</si>
  <si>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</si>
  <si>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</si>
  <si>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</si>
  <si>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</si>
  <si>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</si>
  <si>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</si>
  <si>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</si>
  <si>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</si>
  <si>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</si>
  <si>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</si>
  <si>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</si>
  <si>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</si>
  <si>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</si>
  <si>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</si>
  <si>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</si>
  <si>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</si>
  <si>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</si>
  <si>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</si>
  <si>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</si>
  <si>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</si>
  <si>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</si>
  <si>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</si>
  <si>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</si>
  <si>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</si>
  <si>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</si>
  <si>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</si>
  <si>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</si>
  <si>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</si>
  <si>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</si>
  <si>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</si>
  <si>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</si>
  <si>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</si>
  <si>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</si>
  <si>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</si>
  <si>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</si>
  <si>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</si>
  <si>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</si>
  <si>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</si>
  <si>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</si>
  <si>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</si>
  <si>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</si>
  <si>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</si>
  <si>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</si>
  <si>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</si>
  <si>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</si>
  <si>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</si>
  <si>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</si>
  <si>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</si>
  <si>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</si>
  <si>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</si>
  <si>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</si>
  <si>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</si>
  <si>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</si>
  <si>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</si>
  <si>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</si>
  <si>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</si>
  <si>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</si>
  <si>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</si>
  <si>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</si>
  <si>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</si>
  <si>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</si>
  <si>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</si>
  <si>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</si>
  <si>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</si>
  <si>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</si>
  <si>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</si>
  <si>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</si>
  <si>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</si>
  <si>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</si>
  <si>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</si>
  <si>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</si>
  <si>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</si>
  <si>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</si>
  <si>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</si>
  <si>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</si>
  <si>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</si>
  <si>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</si>
  <si>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</si>
  <si>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</si>
  <si>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</si>
  <si>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</si>
  <si>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</si>
  <si>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</si>
  <si>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</si>
  <si>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</si>
  <si>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</si>
  <si>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</si>
  <si>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</si>
  <si>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</si>
  <si>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</si>
  <si>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</si>
  <si>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</si>
  <si>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</si>
  <si>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</si>
  <si>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</si>
  <si>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</si>
  <si>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</si>
  <si>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</si>
  <si>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</si>
  <si>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</si>
  <si>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</si>
  <si>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</si>
  <si>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</si>
  <si>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</si>
  <si>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</si>
  <si>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</si>
  <si>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</si>
  <si>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</si>
  <si>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</si>
  <si>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</si>
  <si>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</si>
  <si>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</si>
  <si>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</si>
  <si>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</si>
  <si>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</si>
  <si>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</si>
  <si>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</si>
  <si>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</si>
  <si>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</si>
  <si>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</si>
  <si>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</si>
  <si>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</si>
  <si>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</si>
  <si>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</si>
  <si>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</si>
  <si>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</si>
  <si>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</si>
  <si>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</si>
  <si>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</si>
  <si>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</si>
  <si>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</si>
  <si>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</si>
  <si>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</si>
  <si>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</si>
  <si>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</si>
  <si>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</si>
  <si>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</si>
  <si>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</si>
  <si>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</si>
  <si>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</si>
  <si>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</si>
  <si>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</si>
  <si>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</si>
  <si>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</si>
  <si>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</si>
  <si>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</si>
  <si>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</si>
  <si>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</si>
  <si>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</si>
  <si>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</si>
  <si>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</si>
  <si>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</si>
  <si>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</si>
  <si>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</si>
  <si>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</si>
  <si>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</si>
  <si>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</si>
  <si>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</si>
  <si>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</si>
  <si>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</si>
  <si>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</si>
  <si>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</si>
  <si>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</si>
  <si>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</si>
  <si>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</si>
  <si>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</si>
  <si>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</si>
  <si>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</si>
  <si>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</si>
  <si>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</si>
  <si>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</si>
  <si>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</si>
  <si>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</si>
  <si>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</si>
  <si>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</si>
  <si>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</si>
  <si>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</si>
  <si>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</si>
  <si>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</si>
  <si>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</si>
  <si>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</si>
  <si>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</si>
  <si>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</si>
  <si>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</si>
  <si>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</si>
  <si>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</si>
  <si>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</si>
  <si>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</si>
  <si>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</si>
  <si>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</si>
  <si>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</si>
  <si>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</si>
  <si>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</si>
  <si>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</si>
  <si>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</si>
  <si>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</si>
  <si>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</si>
  <si>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</si>
  <si>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</si>
  <si>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</si>
  <si>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</si>
  <si>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</si>
  <si>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</si>
  <si>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</si>
  <si>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</si>
  <si>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</si>
  <si>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</si>
  <si>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</si>
  <si>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</si>
  <si>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</si>
  <si>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</si>
  <si>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</si>
  <si>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</si>
  <si>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</si>
  <si>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</si>
  <si>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</si>
  <si>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</si>
  <si>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</si>
  <si>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</si>
  <si>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</si>
  <si>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</si>
  <si>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</si>
  <si>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</si>
  <si>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</si>
  <si>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</si>
  <si>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</si>
  <si>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</si>
  <si>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</si>
  <si>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</si>
  <si>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</si>
  <si>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</si>
  <si>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</si>
  <si>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</si>
  <si>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</si>
  <si>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</si>
  <si>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</si>
  <si>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</si>
  <si>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</si>
  <si>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</si>
  <si>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</si>
  <si>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</si>
  <si>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</si>
  <si>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</si>
  <si>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</si>
  <si>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</si>
  <si>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</si>
  <si>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</si>
  <si>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</si>
  <si>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</si>
  <si>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</si>
  <si>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</si>
  <si>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</si>
  <si>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</si>
  <si>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</si>
  <si>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</si>
  <si>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</si>
  <si>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</si>
  <si>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</si>
  <si>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</si>
  <si>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</si>
  <si>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</si>
  <si>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</si>
  <si>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</si>
  <si>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</si>
  <si>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</si>
  <si>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</si>
  <si>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</si>
  <si>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</si>
  <si>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</si>
  <si>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</si>
  <si>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</si>
  <si>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</si>
  <si>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</si>
  <si>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</si>
  <si>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</si>
  <si>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</si>
  <si>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</si>
  <si>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</si>
  <si>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</si>
  <si>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</si>
  <si>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</si>
  <si>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</si>
  <si>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</si>
  <si>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</si>
  <si>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</si>
  <si>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</si>
  <si>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</si>
  <si>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</si>
  <si>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</si>
  <si>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</si>
  <si>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</si>
  <si>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</si>
  <si>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</si>
  <si>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</si>
  <si>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</si>
  <si>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</si>
  <si>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</si>
  <si>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</si>
  <si>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</si>
  <si>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</si>
  <si>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</si>
  <si>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</si>
  <si>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</si>
  <si>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</si>
  <si>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</si>
  <si>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</si>
  <si>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</si>
  <si>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</si>
  <si>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</si>
  <si>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</si>
  <si>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</si>
  <si>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</si>
  <si>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</si>
  <si>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</si>
  <si>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</si>
  <si>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</si>
  <si>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</si>
  <si>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</si>
  <si>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</si>
  <si>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</si>
  <si>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</si>
  <si>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</si>
  <si>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</si>
  <si>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</si>
  <si>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</si>
  <si>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</si>
  <si>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</si>
  <si>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</si>
  <si>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</si>
  <si>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</si>
  <si>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</si>
  <si>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</si>
  <si>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</si>
  <si>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</si>
  <si>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</si>
  <si>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</si>
  <si>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</si>
  <si>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</si>
  <si>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</si>
  <si>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</si>
  <si>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</si>
  <si>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</si>
  <si>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</si>
  <si>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</si>
  <si>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</si>
  <si>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</si>
  <si>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</si>
  <si>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</si>
  <si>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</si>
  <si>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</si>
  <si>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</si>
  <si>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</si>
  <si>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</si>
  <si>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</si>
  <si>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</si>
  <si>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</si>
  <si>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</si>
  <si>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</si>
  <si>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</si>
  <si>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</si>
  <si>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</si>
  <si>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</si>
  <si>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</si>
  <si>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</si>
  <si>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</si>
  <si>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</si>
  <si>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</si>
  <si>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</si>
  <si>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</si>
  <si>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</si>
  <si>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</si>
  <si>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</si>
  <si>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</si>
  <si>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</si>
  <si>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</si>
  <si>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</si>
  <si>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</si>
  <si>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</si>
  <si>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</si>
  <si>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</si>
  <si>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</si>
  <si>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</si>
  <si>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</si>
  <si>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</si>
  <si>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</si>
  <si>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</si>
  <si>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</si>
  <si>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</si>
  <si>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</si>
  <si>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</si>
  <si>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</si>
  <si>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</si>
  <si>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</si>
  <si>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</si>
  <si>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</si>
  <si>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</si>
  <si>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</si>
  <si>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</si>
  <si>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</si>
  <si>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</si>
  <si>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</si>
  <si>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</si>
  <si>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</si>
  <si>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</si>
  <si>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</si>
  <si>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</si>
  <si>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</si>
  <si>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</si>
  <si>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</si>
  <si>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</si>
  <si>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</si>
  <si>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</si>
  <si>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</si>
  <si>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</si>
  <si>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</si>
  <si>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</si>
  <si>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</si>
  <si>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</si>
  <si>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</si>
  <si>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</si>
  <si>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</si>
  <si>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</si>
  <si>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</si>
  <si>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</si>
  <si>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</si>
  <si>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</si>
  <si>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</si>
  <si>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</si>
  <si>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</si>
  <si>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</si>
  <si>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</si>
  <si>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</si>
  <si>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</si>
  <si>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</si>
  <si>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</si>
  <si>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</si>
  <si>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</si>
  <si>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</si>
  <si>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</si>
  <si>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</si>
  <si>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</si>
  <si>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</si>
  <si>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</si>
  <si>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</si>
  <si>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</si>
  <si>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</si>
  <si>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</si>
  <si>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</si>
  <si>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</si>
  <si>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</si>
  <si>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</si>
  <si>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</si>
  <si>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</si>
  <si>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</si>
  <si>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</si>
  <si>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</si>
  <si>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</si>
  <si>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</si>
  <si>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</si>
  <si>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</si>
  <si>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</si>
  <si>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</si>
  <si>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</si>
  <si>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</si>
  <si>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</si>
  <si>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</si>
  <si>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</si>
  <si>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</si>
  <si>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</si>
  <si>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</si>
  <si>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</si>
  <si>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</si>
  <si>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</si>
  <si>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</si>
  <si>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</si>
  <si>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</si>
  <si>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</si>
  <si>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</si>
  <si>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</si>
  <si>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</si>
  <si>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</si>
  <si>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</si>
  <si>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</si>
  <si>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</si>
  <si>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</si>
  <si>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</si>
  <si>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</si>
  <si>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</si>
  <si>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</si>
  <si>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</si>
  <si>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</si>
  <si>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</si>
  <si>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</si>
  <si>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</si>
  <si>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</si>
  <si>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</si>
  <si>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</si>
  <si>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</si>
  <si>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</si>
  <si>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</si>
  <si>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</si>
  <si>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</si>
  <si>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</si>
  <si>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</si>
  <si>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</si>
  <si>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</si>
  <si>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</si>
  <si>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</si>
  <si>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</si>
  <si>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</si>
  <si>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</si>
  <si>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</si>
  <si>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</si>
  <si>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</si>
  <si>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</si>
  <si>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</si>
  <si>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</si>
  <si>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</si>
  <si>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</si>
  <si>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</si>
  <si>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</si>
  <si>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</si>
  <si>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</si>
  <si>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</si>
  <si>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</si>
  <si>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</si>
  <si>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</si>
  <si>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</si>
  <si>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</si>
  <si>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</si>
  <si>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</si>
  <si>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</si>
  <si>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</si>
  <si>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</si>
  <si>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</si>
  <si>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</si>
  <si>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</si>
  <si>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</si>
  <si>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</si>
  <si>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</si>
  <si>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</si>
  <si>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</si>
  <si>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</si>
  <si>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</si>
  <si>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</si>
  <si>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</si>
  <si>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</si>
  <si>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</si>
  <si>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</si>
  <si>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</si>
  <si>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</si>
  <si>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</si>
  <si>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</si>
  <si>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</si>
  <si>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</si>
  <si>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</si>
  <si>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</si>
  <si>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</si>
  <si>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</si>
  <si>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</si>
  <si>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</si>
  <si>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</si>
  <si>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</si>
  <si>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</si>
  <si>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</si>
  <si>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</si>
  <si>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</si>
  <si>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</si>
  <si>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</si>
  <si>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</si>
  <si>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</si>
  <si>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</si>
  <si>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</si>
  <si>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</si>
  <si>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</si>
  <si>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</si>
  <si>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</si>
  <si>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</si>
  <si>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</si>
  <si>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</si>
  <si>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</si>
  <si>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</si>
  <si>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</si>
  <si>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</si>
  <si>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</si>
  <si>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</si>
  <si>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</si>
  <si>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</si>
  <si>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</si>
  <si>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</si>
  <si>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</si>
  <si>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</si>
  <si>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</si>
  <si>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</si>
  <si>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</si>
  <si>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</si>
  <si>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</si>
  <si>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</si>
  <si>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</si>
  <si>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</si>
  <si>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</si>
  <si>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</si>
  <si>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</si>
  <si>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</si>
  <si>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</si>
  <si>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</si>
  <si>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</si>
  <si>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</si>
  <si>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</si>
  <si>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</si>
  <si>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</si>
  <si>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</si>
  <si>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</si>
  <si>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</si>
  <si>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</si>
  <si>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</si>
  <si>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</si>
  <si>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</si>
  <si>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</si>
  <si>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</si>
  <si>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</si>
  <si>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</si>
  <si>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</si>
  <si>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</si>
  <si>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</si>
  <si>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</si>
  <si>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</si>
  <si>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</si>
  <si>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</si>
  <si>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</si>
  <si>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</si>
  <si>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</si>
  <si>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</si>
  <si>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</si>
  <si>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</si>
  <si>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</si>
  <si>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</si>
  <si>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</si>
  <si>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</si>
  <si>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</si>
  <si>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</si>
  <si>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</si>
  <si>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</si>
  <si>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</si>
  <si>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</si>
  <si>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</si>
  <si>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</si>
  <si>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</si>
  <si>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</si>
  <si>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</si>
  <si>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</si>
  <si>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</si>
  <si>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</si>
  <si>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</si>
  <si>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</si>
  <si>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</si>
  <si>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</si>
  <si>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</si>
  <si>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</si>
  <si>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</si>
  <si>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</si>
  <si>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</si>
  <si>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</si>
  <si>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</si>
  <si>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</si>
  <si>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</si>
  <si>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</si>
  <si>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</si>
  <si>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</si>
  <si>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</si>
  <si>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</si>
  <si>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</si>
  <si>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</si>
  <si>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</si>
  <si>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</si>
  <si>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</si>
  <si>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</si>
  <si>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</si>
  <si>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</si>
  <si>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</si>
  <si>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</si>
  <si>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</si>
  <si>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</si>
  <si>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</si>
  <si>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</si>
  <si>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</si>
  <si>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</si>
  <si>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</si>
  <si>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</si>
  <si>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</si>
  <si>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</si>
  <si>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</si>
  <si>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</si>
  <si>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</si>
  <si>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</si>
  <si>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</si>
  <si>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</si>
  <si>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</si>
  <si>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</si>
  <si>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</si>
  <si>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</si>
  <si>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</si>
  <si>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</si>
  <si>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</si>
  <si>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</si>
  <si>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</si>
  <si>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</si>
  <si>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</si>
  <si>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</si>
  <si>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</si>
  <si>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</si>
  <si>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</si>
  <si>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</si>
  <si>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</si>
  <si>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</si>
  <si>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</si>
  <si>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</si>
  <si>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</si>
  <si>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</si>
  <si>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</si>
  <si>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</si>
  <si>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</si>
  <si>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</si>
  <si>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</si>
  <si>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</si>
  <si>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</si>
  <si>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</si>
  <si>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</si>
  <si>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</si>
  <si>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</si>
  <si>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</si>
  <si>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</si>
  <si>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</si>
  <si>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</si>
  <si>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</si>
  <si>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</si>
  <si>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</si>
  <si>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</si>
  <si>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</si>
  <si>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</si>
  <si>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</si>
  <si>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</si>
  <si>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</si>
  <si>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</si>
  <si>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</si>
  <si>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</si>
  <si>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</si>
  <si>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</si>
  <si>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</si>
  <si>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</si>
  <si>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</si>
  <si>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</si>
  <si>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</si>
  <si>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</si>
  <si>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</si>
  <si>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</si>
  <si>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</si>
  <si>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</si>
  <si>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</si>
  <si>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</si>
  <si>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</si>
  <si>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</si>
  <si>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</si>
  <si>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</si>
  <si>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</si>
  <si>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</si>
  <si>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</si>
  <si>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</si>
  <si>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</si>
  <si>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</si>
  <si>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</si>
  <si>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</si>
  <si>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</si>
  <si>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</si>
  <si>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</si>
  <si>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</si>
  <si>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</si>
  <si>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</si>
  <si>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</si>
  <si>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</si>
  <si>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</si>
  <si>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</si>
  <si>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</si>
  <si>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</si>
  <si>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</si>
  <si>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</si>
  <si>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</si>
  <si>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</si>
  <si>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</si>
  <si>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</si>
  <si>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</si>
  <si>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</si>
  <si>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</si>
  <si>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</si>
  <si>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</si>
  <si>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</si>
  <si>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</si>
  <si>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</si>
  <si>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</si>
  <si>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</si>
  <si>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</si>
  <si>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</si>
  <si>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</si>
  <si>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</si>
  <si>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</si>
  <si>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</si>
  <si>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</si>
  <si>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</si>
  <si>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</si>
  <si>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</si>
  <si>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</si>
  <si>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</si>
  <si>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</si>
  <si>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</si>
  <si>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</si>
  <si>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</si>
  <si>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</si>
  <si>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</si>
  <si>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</si>
  <si>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</si>
  <si>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</si>
  <si>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</si>
  <si>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</si>
  <si>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</si>
  <si>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</si>
  <si>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</si>
  <si>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</si>
  <si>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</si>
  <si>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</si>
  <si>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</si>
  <si>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</si>
  <si>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</si>
  <si>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</si>
  <si>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</si>
  <si>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</si>
  <si>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</si>
  <si>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</si>
  <si>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</si>
  <si>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</si>
  <si>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</si>
  <si>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</si>
  <si>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</si>
  <si>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</si>
  <si>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</si>
  <si>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</si>
  <si>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</si>
  <si>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</si>
  <si>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</si>
  <si>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</si>
  <si>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</si>
  <si>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</si>
  <si>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</si>
  <si>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</si>
  <si>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</si>
  <si>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</si>
  <si>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</si>
  <si>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</si>
  <si>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</si>
  <si>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</si>
  <si>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</si>
  <si>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</si>
  <si>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</si>
  <si>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</si>
  <si>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</si>
  <si>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</si>
  <si>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</si>
  <si>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</si>
  <si>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</si>
  <si>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</si>
  <si>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</si>
  <si>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</si>
  <si>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</si>
  <si>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</si>
  <si>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</si>
  <si>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</si>
  <si>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</si>
  <si>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</si>
  <si>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</si>
  <si>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</si>
  <si>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</si>
  <si>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</si>
  <si>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</si>
  <si>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</si>
  <si>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</si>
  <si>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</si>
  <si>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</si>
  <si>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</si>
  <si>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</si>
  <si>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</si>
  <si>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</si>
  <si>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</si>
  <si>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</si>
  <si>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</si>
  <si>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</si>
  <si>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</si>
  <si>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</si>
  <si>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</si>
  <si>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</si>
  <si>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</si>
  <si>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</si>
  <si>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</si>
  <si>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</si>
  <si>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</si>
  <si>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</si>
  <si>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</si>
  <si>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</si>
  <si>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</si>
  <si>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</si>
  <si>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</si>
  <si>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</si>
  <si>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</si>
  <si>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</si>
  <si>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</si>
  <si>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</si>
  <si>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</si>
  <si>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</si>
  <si>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</si>
  <si>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</si>
  <si>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</si>
  <si>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</si>
  <si>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</si>
  <si>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</si>
  <si>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</si>
  <si>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</si>
  <si>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</si>
  <si>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</si>
  <si>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</si>
  <si>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</si>
  <si>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</si>
  <si>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</si>
  <si>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</si>
  <si>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</si>
  <si>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</si>
  <si>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</si>
  <si>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</si>
  <si>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</si>
  <si>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</si>
  <si>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</si>
  <si>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</si>
  <si>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</si>
  <si>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</si>
  <si>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</si>
  <si>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</si>
  <si>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</si>
  <si>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</si>
  <si>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</si>
  <si>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</si>
  <si>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</si>
  <si>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</si>
  <si>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</si>
  <si>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</si>
  <si>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</si>
  <si>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</si>
  <si>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</si>
  <si>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</si>
  <si>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</si>
  <si>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</si>
  <si>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</si>
  <si>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</si>
  <si>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</si>
  <si>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</si>
  <si>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</si>
  <si>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</si>
  <si>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</si>
  <si>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</si>
  <si>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</si>
  <si>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</si>
  <si>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</si>
  <si>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</si>
  <si>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</si>
  <si>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</si>
  <si>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</si>
  <si>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</si>
  <si>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</si>
  <si>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</si>
  <si>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</si>
  <si>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</si>
  <si>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</si>
  <si>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</si>
  <si>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</si>
  <si>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</si>
  <si>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</si>
  <si>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</si>
  <si>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</si>
  <si>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</si>
  <si>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</si>
  <si>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</si>
  <si>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</si>
  <si>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</si>
  <si>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</si>
  <si>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</si>
  <si>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</si>
  <si>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</si>
  <si>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</si>
  <si>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</si>
  <si>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</si>
  <si>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</si>
  <si>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</si>
  <si>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</si>
  <si>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</si>
  <si>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</si>
  <si>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</si>
  <si>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</si>
  <si>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</si>
  <si>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</si>
  <si>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</si>
  <si>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</si>
  <si>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</si>
  <si>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</si>
  <si>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</si>
  <si>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</si>
  <si>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</si>
  <si>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</si>
  <si>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</si>
  <si>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</si>
  <si>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</si>
  <si>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</si>
  <si>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</si>
  <si>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</si>
  <si>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</si>
  <si>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</si>
  <si>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</si>
  <si>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</si>
  <si>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</si>
  <si>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</si>
  <si>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</si>
  <si>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</si>
  <si>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</si>
  <si>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</si>
  <si>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</si>
  <si>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</si>
  <si>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</si>
  <si>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</si>
  <si>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</si>
  <si>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</si>
  <si>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</si>
  <si>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</si>
  <si>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</si>
  <si>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</si>
  <si>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</si>
  <si>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</si>
  <si>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</si>
  <si>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</si>
  <si>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</si>
  <si>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</si>
  <si>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</si>
  <si>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</si>
  <si>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</si>
  <si>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</si>
  <si>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</si>
  <si>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</si>
  <si>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</si>
  <si>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</si>
  <si>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</si>
  <si>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</si>
  <si>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</si>
  <si>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</si>
  <si>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</si>
  <si>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</si>
  <si>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</si>
  <si>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</si>
  <si>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</si>
  <si>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</si>
  <si>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</si>
  <si>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</si>
  <si>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</si>
  <si>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</si>
  <si>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</si>
  <si>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</si>
  <si>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</si>
  <si>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</si>
  <si>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</si>
  <si>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</si>
  <si>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</si>
  <si>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</si>
  <si>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</si>
  <si>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</si>
  <si>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</si>
  <si>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</si>
  <si>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</si>
  <si>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</si>
  <si>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</si>
  <si>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</si>
  <si>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</si>
  <si>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</si>
  <si>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</si>
  <si>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</si>
  <si>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</si>
  <si>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</si>
  <si>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</si>
  <si>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</si>
  <si>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</si>
  <si>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</si>
  <si>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</si>
  <si>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</si>
  <si>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</si>
  <si>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</si>
  <si>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</si>
  <si>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</si>
  <si>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</si>
  <si>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</si>
  <si>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</si>
  <si>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</si>
  <si>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</si>
  <si>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</si>
  <si>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</si>
  <si>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</si>
  <si>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</si>
  <si>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</si>
  <si>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</si>
  <si>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</si>
  <si>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</si>
  <si>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</si>
  <si>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</si>
  <si>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</si>
  <si>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</si>
  <si>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</si>
  <si>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</si>
  <si>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</si>
  <si>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</si>
  <si>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</si>
  <si>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</si>
  <si>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</si>
  <si>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</si>
  <si>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</si>
  <si>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</si>
  <si>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</si>
  <si>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</si>
  <si>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</si>
  <si>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</si>
  <si>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</si>
  <si>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</si>
  <si>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</si>
  <si>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</si>
  <si>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</si>
  <si>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</si>
  <si>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</si>
  <si>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</si>
  <si>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</si>
  <si>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</si>
  <si>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</si>
  <si>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</si>
  <si>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</si>
  <si>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</si>
  <si>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</si>
  <si>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</si>
  <si>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</si>
  <si>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</si>
  <si>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</si>
  <si>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</si>
  <si>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</si>
  <si>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</si>
  <si>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</si>
  <si>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</si>
  <si>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</si>
  <si>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</si>
  <si>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</si>
  <si>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</si>
  <si>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</si>
  <si>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</si>
  <si>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</si>
  <si>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</si>
  <si>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</si>
  <si>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</si>
  <si>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</si>
  <si>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</si>
  <si>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</si>
  <si>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</si>
  <si>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</si>
  <si>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</si>
  <si>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</si>
  <si>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</si>
  <si>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</si>
  <si>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</si>
  <si>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</si>
  <si>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</si>
  <si>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</si>
  <si>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</si>
  <si>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</si>
  <si>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</si>
  <si>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</si>
  <si>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</si>
  <si>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</si>
  <si>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</si>
  <si>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</si>
  <si>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</si>
  <si>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</si>
  <si>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</si>
  <si>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</si>
  <si>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</si>
  <si>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</si>
  <si>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</si>
  <si>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</si>
  <si>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</si>
  <si>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</si>
  <si>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</si>
  <si>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</si>
  <si>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</si>
  <si>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</si>
  <si>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</si>
  <si>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</si>
  <si>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</si>
  <si>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</si>
  <si>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</si>
  <si>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</si>
  <si>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</si>
  <si>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</si>
  <si>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</si>
  <si>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</si>
  <si>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</si>
  <si>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</si>
  <si>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</si>
  <si>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</si>
  <si>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</si>
  <si>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</si>
  <si>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</si>
  <si>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</si>
  <si>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</si>
  <si>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</si>
  <si>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</si>
  <si>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</si>
  <si>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</si>
  <si>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</si>
  <si>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</si>
  <si>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</si>
  <si>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</si>
  <si>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</si>
  <si>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</si>
  <si>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</si>
  <si>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</si>
  <si>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</si>
  <si>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</si>
  <si>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</si>
  <si>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</si>
  <si>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</si>
  <si>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</si>
  <si>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</si>
  <si>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</si>
  <si>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</si>
  <si>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</si>
  <si>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</si>
  <si>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</si>
  <si>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</si>
  <si>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</si>
  <si>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</si>
  <si>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</si>
  <si>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</si>
  <si>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</si>
  <si>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</si>
  <si>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</si>
  <si>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</si>
  <si>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</si>
  <si>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</si>
  <si>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</si>
  <si>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</si>
  <si>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</si>
  <si>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</si>
  <si>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</si>
  <si>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</si>
  <si>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</si>
  <si>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</si>
  <si>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</si>
  <si>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</si>
  <si>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</si>
  <si>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</si>
  <si>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</si>
  <si>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</si>
  <si>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</si>
  <si>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</si>
  <si>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</si>
  <si>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</si>
  <si>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</si>
  <si>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</si>
  <si>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</si>
  <si>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</si>
  <si>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</si>
  <si>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</si>
  <si>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</si>
  <si>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</si>
  <si>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</si>
  <si>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</si>
  <si>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</si>
  <si>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</si>
  <si>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</si>
  <si>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</si>
  <si>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</si>
  <si>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</si>
  <si>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</si>
  <si>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</si>
  <si>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</si>
  <si>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</si>
  <si>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</si>
  <si>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</si>
  <si>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</si>
  <si>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</si>
  <si>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</si>
  <si>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</si>
  <si>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</si>
  <si>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</si>
  <si>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</si>
  <si>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</si>
  <si>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</si>
  <si>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</si>
  <si>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</si>
  <si>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</si>
  <si>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</si>
  <si>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</si>
  <si>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</si>
  <si>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</si>
  <si>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</si>
  <si>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</si>
  <si>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</si>
  <si>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</si>
  <si>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</si>
  <si>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</si>
  <si>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</si>
  <si>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</si>
  <si>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</si>
  <si>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</si>
  <si>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</si>
  <si>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</si>
  <si>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</si>
  <si>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</si>
  <si>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</si>
  <si>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</si>
  <si>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</si>
  <si>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</si>
  <si>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</si>
  <si>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</si>
  <si>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</si>
  <si>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</si>
  <si>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</si>
  <si>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</si>
  <si>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</si>
  <si>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</si>
  <si>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</si>
  <si>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</si>
  <si>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</si>
  <si>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</si>
  <si>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</si>
  <si>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</si>
  <si>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</si>
  <si>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</si>
  <si>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</si>
  <si>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</si>
  <si>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</si>
  <si>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</si>
  <si>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</si>
  <si>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</si>
  <si>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</si>
  <si>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</si>
  <si>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</si>
  <si>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</si>
  <si>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</si>
  <si>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</si>
  <si>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</si>
  <si>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</si>
  <si>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</si>
  <si>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</si>
  <si>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</si>
  <si>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</si>
  <si>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</si>
  <si>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</si>
  <si>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</si>
  <si>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</si>
  <si>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</si>
  <si>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</si>
  <si>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</si>
  <si>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</si>
  <si>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</si>
  <si>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</si>
  <si>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</si>
  <si>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</si>
  <si>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</si>
  <si>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</si>
  <si>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</si>
  <si>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</si>
  <si>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</si>
  <si>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</si>
  <si>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</si>
  <si>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</si>
  <si>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</si>
  <si>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</si>
  <si>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</si>
  <si>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</si>
  <si>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</si>
  <si>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</si>
  <si>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</si>
  <si>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</si>
  <si>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</si>
  <si>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</si>
  <si>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</si>
  <si>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</si>
  <si>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</si>
  <si>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</si>
  <si>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</si>
  <si>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</si>
  <si>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</si>
  <si>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</si>
  <si>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</si>
  <si>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</si>
  <si>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</si>
  <si>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</si>
  <si>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</si>
  <si>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</si>
  <si>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</si>
  <si>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</si>
  <si>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</si>
  <si>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</si>
  <si>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</si>
  <si>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</si>
  <si>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</si>
  <si>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</si>
  <si>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</si>
  <si>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</si>
  <si>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</si>
  <si>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</si>
  <si>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</si>
  <si>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</si>
  <si>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</si>
  <si>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</si>
  <si>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</si>
  <si>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</si>
  <si>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</si>
  <si>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</si>
  <si>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</si>
  <si>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</si>
  <si>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</si>
  <si>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</si>
  <si>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</si>
  <si>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</si>
  <si>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</si>
  <si>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</si>
  <si>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</si>
  <si>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</si>
  <si>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</si>
  <si>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</si>
  <si>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</si>
  <si>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</si>
  <si>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</si>
  <si>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</si>
  <si>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</si>
  <si>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</si>
  <si>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</si>
  <si>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</si>
  <si>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</si>
  <si>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</si>
  <si>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</si>
  <si>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</si>
  <si>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</si>
  <si>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</si>
  <si>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</si>
  <si>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</si>
  <si>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</si>
  <si>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</si>
  <si>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</si>
  <si>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</si>
  <si>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</si>
  <si>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</si>
  <si>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</si>
  <si>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</si>
  <si>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</si>
  <si>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</si>
  <si>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</si>
  <si>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</si>
  <si>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</si>
  <si>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</si>
  <si>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</si>
  <si>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</si>
  <si>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</si>
  <si>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</si>
  <si>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</si>
  <si>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</si>
  <si>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</si>
  <si>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</si>
  <si>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</si>
  <si>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</si>
  <si>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</si>
  <si>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</si>
  <si>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</si>
  <si>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</si>
  <si>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</si>
  <si>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</si>
  <si>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</si>
  <si>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</si>
  <si>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</si>
  <si>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</si>
  <si>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</si>
  <si>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</si>
  <si>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</si>
  <si>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</si>
  <si>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</si>
  <si>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</si>
  <si>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</si>
  <si>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</si>
  <si>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</si>
  <si>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</si>
  <si>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</si>
  <si>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</si>
  <si>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</si>
  <si>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</si>
  <si>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</si>
  <si>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</si>
  <si>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</si>
  <si>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</si>
  <si>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</si>
  <si>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</si>
  <si>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</si>
  <si>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</si>
  <si>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</si>
  <si>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</si>
  <si>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</si>
  <si>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</si>
  <si>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</si>
  <si>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</si>
  <si>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</si>
  <si>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</si>
  <si>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</si>
  <si>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</si>
  <si>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</si>
  <si>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</si>
  <si>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</si>
  <si>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</si>
  <si>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</si>
  <si>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</si>
  <si>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</si>
  <si>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</si>
  <si>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</si>
  <si>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</si>
  <si>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</si>
  <si>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</si>
  <si>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</si>
  <si>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</si>
  <si>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</si>
  <si>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</si>
  <si>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</si>
  <si>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</si>
  <si>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</si>
  <si>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</si>
  <si>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</si>
  <si>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</si>
  <si>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</si>
  <si>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</si>
  <si>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</si>
  <si>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</si>
  <si>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</si>
  <si>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</si>
  <si>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</si>
  <si>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</si>
  <si>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</si>
  <si>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</si>
  <si>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</si>
  <si>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</si>
  <si>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</si>
  <si>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</si>
  <si>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</si>
  <si>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</si>
  <si>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</si>
  <si>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</si>
  <si>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</si>
  <si>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</si>
  <si>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</si>
  <si>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</si>
  <si>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</si>
  <si>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</si>
  <si>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</si>
  <si>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</si>
  <si>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</si>
  <si>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</si>
  <si>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</si>
  <si>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</si>
  <si>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</si>
  <si>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</si>
  <si>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</si>
  <si>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</si>
  <si>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</si>
  <si>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</si>
  <si>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</si>
  <si>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</si>
  <si>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</si>
  <si>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</si>
  <si>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</si>
  <si>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</si>
  <si>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</si>
  <si>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</si>
  <si>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</si>
  <si>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</si>
  <si>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</si>
  <si>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</si>
  <si>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</si>
  <si>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</si>
  <si>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</si>
  <si>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</si>
  <si>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</si>
  <si>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</si>
  <si>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</si>
  <si>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</si>
  <si>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</si>
  <si>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</si>
  <si>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</si>
  <si>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</si>
  <si>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</si>
  <si>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</si>
  <si>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</si>
  <si>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</si>
  <si>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</si>
  <si>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</si>
  <si>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</si>
  <si>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</si>
  <si>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</si>
  <si>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</si>
  <si>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</si>
  <si>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</si>
  <si>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</si>
  <si>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</si>
  <si>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</si>
  <si>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</si>
  <si>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</si>
  <si>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</si>
  <si>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</si>
  <si>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</si>
  <si>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</si>
  <si>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</si>
  <si>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</si>
  <si>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</si>
  <si>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</si>
  <si>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</si>
  <si>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</si>
  <si>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</si>
  <si>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</si>
  <si>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</si>
  <si>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</si>
  <si>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</si>
  <si>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</si>
  <si>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</si>
  <si>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</si>
  <si>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</si>
  <si>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</si>
  <si>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</si>
  <si>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</si>
  <si>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</si>
  <si>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</si>
  <si>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</si>
  <si>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</si>
  <si>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</si>
  <si>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</si>
  <si>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</si>
  <si>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</si>
  <si>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</si>
  <si>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</si>
  <si>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</si>
  <si>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</si>
  <si>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</si>
  <si>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</si>
  <si>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</si>
  <si>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</si>
  <si>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</si>
  <si>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</si>
  <si>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</si>
  <si>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</si>
  <si>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</si>
  <si>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</si>
  <si>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</si>
  <si>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</si>
  <si>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</si>
  <si>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</si>
  <si>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</si>
  <si>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</si>
  <si>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</si>
  <si>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</si>
  <si>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</si>
  <si>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</si>
  <si>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</si>
  <si>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</si>
  <si>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</si>
  <si>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</si>
  <si>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</si>
  <si>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</si>
  <si>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</si>
  <si>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</si>
  <si>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</si>
  <si>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</si>
  <si>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</si>
  <si>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</si>
  <si>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</si>
  <si>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</si>
  <si>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</si>
  <si>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</si>
  <si>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</si>
  <si>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</si>
  <si>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</si>
  <si>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</si>
  <si>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</si>
  <si>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</si>
  <si>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</si>
  <si>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</si>
  <si>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</si>
  <si>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</si>
  <si>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</si>
  <si>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</si>
  <si>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</si>
  <si>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</si>
  <si>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</si>
  <si>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</si>
  <si>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</si>
  <si>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</si>
  <si>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</si>
  <si>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</si>
  <si>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</si>
  <si>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</si>
  <si>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</si>
  <si>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</si>
  <si>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</si>
  <si>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</si>
  <si>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</si>
  <si>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</si>
  <si>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</si>
  <si>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</si>
  <si>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</si>
  <si>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</si>
  <si>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</si>
  <si>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</si>
  <si>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</si>
  <si>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</si>
  <si>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</si>
  <si>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</si>
  <si>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</si>
  <si>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</si>
  <si>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</si>
  <si>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</si>
  <si>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</si>
  <si>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</si>
  <si>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</si>
  <si>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</si>
  <si>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</si>
  <si>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</si>
  <si>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</si>
  <si>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</si>
  <si>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</si>
  <si>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</si>
  <si>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</si>
  <si>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</si>
  <si>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</si>
  <si>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</si>
  <si>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</si>
  <si>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</si>
  <si>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</si>
  <si>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</si>
  <si>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</si>
  <si>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</si>
  <si>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</si>
  <si>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</si>
  <si>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</si>
  <si>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</si>
  <si>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</si>
  <si>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</si>
  <si>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</si>
  <si>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</si>
  <si>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</si>
  <si>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</si>
  <si>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</si>
  <si>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</si>
  <si>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</si>
  <si>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</si>
  <si>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</si>
  <si>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</si>
  <si>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</si>
  <si>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</si>
  <si>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</si>
  <si>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</si>
  <si>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</si>
  <si>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</si>
  <si>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</si>
  <si>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</si>
  <si>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</si>
  <si>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</si>
  <si>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</si>
  <si>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</si>
  <si>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</si>
  <si>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</si>
  <si>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</si>
  <si>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</si>
  <si>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</si>
  <si>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</si>
  <si>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</si>
  <si>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</si>
  <si>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</si>
  <si>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</si>
  <si>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</si>
  <si>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</si>
  <si>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</si>
  <si>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</si>
  <si>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</si>
  <si>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</si>
  <si>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</si>
  <si>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</si>
  <si>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</si>
  <si>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</si>
  <si>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</si>
  <si>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</si>
  <si>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</si>
  <si>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</si>
  <si>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</si>
  <si>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</si>
  <si>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</si>
  <si>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</si>
  <si>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</si>
  <si>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</si>
  <si>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</si>
  <si>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</si>
  <si>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</si>
  <si>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</si>
  <si>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</si>
  <si>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</si>
  <si>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</si>
  <si>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</si>
  <si>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</si>
  <si>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</si>
  <si>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</si>
  <si>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</si>
  <si>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</si>
  <si>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</si>
  <si>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</si>
  <si>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</si>
  <si>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</si>
  <si>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</si>
  <si>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</si>
  <si>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</si>
  <si>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</si>
  <si>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</si>
  <si>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</si>
  <si>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</si>
  <si>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</si>
  <si>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</si>
  <si>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</si>
  <si>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</si>
  <si>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</si>
  <si>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</si>
  <si>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</si>
  <si>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</si>
  <si>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</si>
  <si>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</si>
  <si>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</si>
  <si>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</si>
  <si>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</si>
  <si>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</si>
  <si>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</si>
  <si>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</si>
  <si>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</si>
  <si>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</si>
  <si>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</si>
  <si>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</si>
  <si>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</si>
  <si>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</si>
  <si>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</si>
  <si>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</si>
  <si>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</si>
  <si>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</si>
  <si>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</si>
  <si>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</si>
  <si>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</si>
  <si>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</si>
  <si>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</si>
  <si>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</si>
  <si>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</si>
  <si>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</si>
  <si>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</si>
  <si>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</si>
  <si>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</si>
  <si>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</si>
  <si>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</si>
  <si>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</si>
  <si>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</si>
  <si>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</si>
  <si>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</si>
  <si>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</si>
  <si>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</si>
  <si>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</si>
  <si>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</si>
  <si>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</si>
  <si>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</si>
  <si>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</si>
  <si>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</si>
  <si>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</si>
  <si>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</si>
  <si>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</si>
  <si>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</si>
  <si>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</si>
  <si>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</si>
  <si>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</si>
  <si>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</si>
  <si>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</si>
  <si>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</si>
  <si>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</si>
  <si>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</si>
  <si>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</si>
  <si>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</si>
  <si>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</si>
  <si>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</si>
  <si>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</si>
  <si>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</si>
  <si>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</si>
  <si>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</si>
  <si>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</si>
  <si>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</si>
  <si>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</si>
  <si>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</si>
  <si>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</si>
  <si>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</si>
  <si>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</si>
  <si>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</si>
  <si>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</si>
  <si>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</si>
  <si>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</si>
  <si>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</si>
  <si>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</si>
  <si>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</si>
  <si>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</si>
  <si>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</si>
  <si>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</si>
  <si>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</si>
  <si>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</si>
  <si>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</si>
  <si>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</si>
  <si>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</si>
  <si>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</si>
  <si>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</si>
  <si>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</si>
  <si>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</si>
  <si>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</si>
  <si>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</si>
  <si>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</si>
  <si>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</si>
  <si>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</si>
  <si>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</si>
  <si>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</si>
  <si>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</si>
  <si>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</si>
  <si>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</si>
  <si>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</si>
  <si>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</si>
  <si>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</si>
  <si>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</si>
  <si>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</si>
  <si>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</si>
  <si>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</si>
  <si>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</si>
  <si>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</si>
  <si>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</si>
  <si>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</si>
  <si>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</si>
  <si>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</si>
  <si>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</si>
  <si>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</si>
  <si>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</si>
  <si>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</si>
  <si>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</si>
  <si>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</si>
  <si>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</si>
  <si>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</si>
  <si>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</si>
  <si>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</si>
  <si>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</si>
  <si>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</si>
  <si>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</si>
  <si>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</si>
  <si>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</si>
  <si>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</si>
  <si>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</si>
  <si>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</si>
  <si>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</si>
  <si>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</si>
  <si>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</si>
  <si>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</si>
  <si>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</si>
  <si>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</si>
  <si>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</si>
  <si>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</si>
  <si>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</si>
  <si>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</si>
  <si>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</si>
  <si>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</si>
  <si>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</si>
  <si>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</si>
  <si>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</si>
  <si>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</si>
  <si>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</si>
  <si>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</si>
  <si>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</si>
  <si>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</si>
  <si>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</si>
  <si>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</si>
  <si>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</si>
  <si>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</si>
  <si>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</si>
  <si>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</si>
  <si>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</si>
  <si>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</si>
  <si>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</si>
  <si>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</si>
  <si>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</si>
  <si>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</si>
  <si>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</si>
  <si>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</si>
  <si>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</si>
  <si>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</si>
  <si>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</si>
  <si>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</si>
  <si>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</si>
  <si>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</si>
  <si>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</si>
  <si>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</si>
  <si>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</si>
  <si>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</si>
  <si>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</si>
  <si>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</si>
  <si>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</si>
  <si>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</si>
  <si>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</si>
  <si>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</si>
  <si>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</si>
  <si>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</si>
  <si>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</si>
  <si>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</si>
  <si>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</si>
  <si>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</si>
  <si>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</si>
  <si>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</si>
  <si>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</si>
  <si>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</si>
  <si>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</si>
  <si>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</si>
  <si>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</si>
  <si>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</si>
  <si>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</si>
  <si>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</si>
  <si>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</si>
  <si>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</si>
  <si>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</si>
  <si>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</si>
  <si>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</si>
  <si>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</si>
  <si>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</si>
  <si>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</si>
  <si>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</si>
  <si>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</si>
  <si>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</si>
  <si>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</si>
  <si>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</si>
  <si>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</si>
  <si>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</si>
  <si>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</si>
  <si>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</si>
  <si>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</si>
  <si>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</si>
  <si>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</si>
  <si>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</si>
  <si>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</si>
  <si>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</si>
  <si>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</si>
  <si>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</si>
  <si>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</si>
  <si>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</si>
  <si>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</si>
  <si>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</si>
  <si>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</si>
  <si>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</si>
  <si>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</si>
  <si>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</si>
  <si>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</si>
  <si>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</si>
  <si>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</si>
  <si>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</si>
  <si>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</si>
  <si>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</si>
  <si>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</si>
  <si>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</si>
  <si>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</si>
  <si>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</si>
  <si>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</si>
  <si>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</si>
  <si>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</si>
  <si>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</si>
  <si>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</si>
  <si>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</si>
  <si>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</si>
  <si>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</si>
  <si>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</si>
  <si>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</si>
  <si>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</si>
  <si>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</si>
  <si>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</si>
  <si>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</si>
  <si>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</si>
  <si>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</si>
  <si>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</si>
  <si>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</si>
  <si>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</si>
  <si>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</si>
  <si>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</si>
  <si>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</si>
  <si>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</si>
  <si>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</si>
  <si>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</si>
  <si>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</si>
  <si>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</si>
  <si>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</si>
  <si>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</si>
  <si>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</si>
  <si>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</si>
  <si>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</si>
  <si>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</si>
  <si>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</si>
  <si>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</si>
  <si>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</si>
  <si>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</si>
  <si>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</si>
  <si>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</si>
  <si>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</si>
  <si>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</si>
  <si>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</si>
  <si>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</si>
  <si>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</si>
  <si>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</si>
  <si>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</si>
  <si>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</si>
  <si>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</si>
  <si>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</si>
  <si>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</si>
  <si>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</si>
  <si>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</si>
  <si>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</si>
  <si>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</si>
  <si>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</si>
  <si>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</si>
  <si>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</si>
  <si>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</si>
  <si>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</si>
  <si>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</si>
  <si>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</si>
  <si>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</si>
  <si>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</si>
  <si>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</si>
  <si>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</si>
  <si>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</si>
  <si>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</si>
  <si>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</si>
  <si>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</si>
  <si>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</si>
  <si>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</si>
  <si>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</si>
  <si>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</si>
  <si>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</si>
  <si>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</si>
  <si>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</si>
  <si>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</si>
  <si>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</si>
  <si>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</si>
  <si>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</si>
  <si>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</si>
  <si>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</si>
  <si>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</si>
  <si>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</si>
  <si>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</si>
  <si>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</si>
  <si>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</si>
  <si>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</si>
  <si>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</si>
  <si>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</si>
  <si>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</si>
  <si>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</si>
  <si>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</si>
  <si>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</si>
  <si>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</si>
  <si>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</si>
  <si>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</si>
  <si>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</si>
  <si>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</si>
  <si>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</si>
  <si>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</si>
  <si>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</si>
  <si>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</si>
  <si>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</si>
  <si>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</si>
  <si>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</si>
  <si>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</si>
  <si>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</si>
  <si>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</si>
  <si>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</si>
  <si>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</si>
  <si>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</si>
  <si>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</si>
  <si>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</si>
  <si>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</si>
  <si>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</si>
  <si>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</si>
  <si>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</si>
  <si>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</si>
  <si>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</si>
  <si>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</si>
  <si>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</si>
  <si>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</si>
  <si>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</si>
  <si>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</si>
  <si>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</si>
  <si>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</si>
  <si>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</si>
  <si>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</si>
  <si>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</si>
  <si>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</si>
  <si>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</si>
  <si>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</si>
  <si>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</si>
  <si>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</si>
  <si>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</si>
  <si>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</si>
  <si>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</si>
  <si>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</si>
  <si>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</si>
  <si>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</si>
  <si>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</si>
  <si>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</si>
  <si>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</si>
  <si>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</si>
  <si>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</si>
  <si>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</si>
  <si>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</si>
  <si>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</si>
  <si>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</si>
  <si>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</si>
  <si>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</si>
  <si>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</si>
  <si>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</si>
  <si>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</si>
  <si>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</si>
  <si>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</si>
  <si>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</si>
  <si>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</si>
  <si>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</si>
  <si>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</si>
  <si>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</si>
  <si>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</si>
  <si>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</si>
  <si>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</si>
  <si>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</si>
  <si>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</si>
  <si>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</si>
  <si>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</si>
  <si>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</si>
  <si>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</si>
  <si>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</si>
  <si>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</si>
  <si>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</si>
  <si>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</si>
  <si>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</si>
  <si>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</si>
  <si>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</si>
  <si>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</si>
  <si>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</si>
  <si>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</si>
  <si>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</si>
  <si>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</si>
  <si>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</si>
  <si>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</si>
  <si>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</si>
  <si>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</si>
  <si>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</si>
  <si>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</si>
  <si>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</si>
  <si>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</si>
  <si>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</si>
  <si>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</si>
  <si>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</si>
  <si>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</si>
  <si>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</si>
  <si>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</si>
  <si>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</si>
  <si>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</si>
  <si>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</si>
  <si>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</si>
  <si>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</si>
  <si>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</si>
  <si>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</si>
  <si>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</si>
  <si>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</si>
  <si>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</si>
  <si>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</si>
  <si>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</si>
  <si>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</si>
  <si>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</si>
  <si>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</si>
  <si>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</si>
  <si>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</si>
  <si>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</si>
  <si>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</si>
  <si>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</si>
  <si>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</si>
  <si>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</si>
  <si>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</si>
  <si>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</si>
  <si>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</si>
  <si>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</si>
  <si>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</si>
  <si>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</si>
  <si>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</si>
  <si>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</si>
  <si>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</si>
  <si>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</si>
  <si>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</si>
  <si>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</si>
  <si>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</si>
  <si>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</si>
  <si>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</si>
  <si>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</si>
  <si>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</si>
  <si>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</si>
  <si>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</si>
  <si>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</si>
  <si>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</si>
  <si>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</si>
  <si>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</si>
  <si>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</si>
  <si>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</si>
  <si>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</si>
  <si>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</si>
  <si>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</si>
  <si>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</si>
  <si>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</si>
  <si>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</si>
  <si>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</si>
  <si>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</si>
  <si>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</si>
  <si>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</si>
  <si>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</si>
  <si>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</si>
  <si>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</si>
  <si>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</si>
  <si>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</si>
  <si>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</si>
  <si>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</si>
  <si>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</si>
  <si>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</si>
  <si>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</si>
  <si>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</si>
  <si>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</si>
  <si>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</si>
  <si>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</si>
  <si>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</si>
  <si>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</si>
  <si>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</si>
  <si>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</si>
  <si>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</si>
  <si>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</si>
  <si>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</si>
  <si>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</si>
  <si>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</si>
  <si>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</si>
  <si>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</si>
  <si>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</si>
  <si>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</si>
  <si>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</si>
  <si>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</si>
  <si>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</si>
  <si>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</si>
  <si>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</si>
  <si>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</si>
  <si>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</si>
  <si>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</si>
  <si>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</si>
  <si>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</si>
  <si>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</si>
  <si>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</si>
  <si>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</si>
  <si>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</si>
  <si>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</si>
  <si>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</si>
  <si>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</si>
  <si>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</si>
  <si>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</si>
  <si>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</si>
  <si>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</si>
  <si>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</si>
  <si>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</si>
  <si>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</si>
  <si>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</si>
  <si>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</si>
  <si>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</si>
  <si>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</si>
  <si>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</si>
  <si>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</si>
  <si>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</si>
  <si>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</si>
  <si>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</si>
  <si>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</si>
  <si>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</si>
  <si>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</si>
  <si>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</si>
  <si>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</si>
  <si>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</si>
  <si>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</si>
  <si>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</si>
  <si>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</si>
  <si>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</si>
  <si>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</si>
  <si>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</si>
  <si>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</si>
  <si>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</si>
  <si>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</si>
  <si>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</si>
  <si>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</si>
  <si>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</si>
  <si>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</si>
  <si>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</si>
  <si>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</si>
  <si>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</si>
  <si>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</si>
  <si>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</si>
  <si>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</si>
  <si>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</si>
  <si>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</si>
  <si>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</si>
  <si>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</si>
  <si>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</si>
  <si>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</si>
  <si>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</si>
  <si>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</si>
  <si>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</si>
  <si>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</si>
  <si>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</si>
  <si>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</si>
  <si>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</si>
  <si>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</si>
  <si>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</si>
  <si>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</si>
  <si>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</si>
  <si>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</si>
  <si>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</si>
  <si>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</si>
  <si>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</si>
  <si>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</si>
  <si>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</si>
  <si>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</si>
  <si>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</si>
  <si>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</si>
  <si>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</si>
  <si>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</si>
  <si>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</si>
  <si>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</si>
  <si>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</si>
  <si>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</si>
  <si>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</si>
  <si>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</si>
  <si>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</si>
  <si>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</si>
  <si>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</si>
  <si>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</si>
  <si>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</si>
  <si>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</si>
  <si>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</si>
  <si>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</si>
  <si>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</si>
  <si>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</si>
  <si>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</si>
  <si>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</si>
  <si>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</si>
  <si>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</si>
  <si>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</si>
  <si>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</si>
  <si>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</si>
  <si>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</si>
  <si>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</si>
  <si>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</si>
  <si>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</si>
  <si>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</si>
  <si>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</si>
  <si>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</si>
  <si>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</si>
  <si>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</si>
  <si>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</si>
  <si>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</si>
  <si>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</si>
  <si>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</si>
  <si>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</si>
  <si>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</si>
  <si>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</si>
  <si>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</si>
  <si>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</si>
  <si>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</si>
  <si>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</si>
  <si>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</si>
  <si>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</si>
  <si>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</si>
  <si>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</si>
  <si>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</si>
  <si>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</si>
  <si>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</si>
  <si>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</si>
  <si>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</si>
  <si>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</si>
  <si>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</si>
  <si>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</si>
  <si>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</si>
  <si>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</si>
  <si>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</si>
  <si>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</si>
  <si>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</si>
  <si>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</si>
  <si>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</si>
  <si>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</si>
  <si>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</si>
  <si>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</si>
  <si>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</si>
  <si>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</si>
  <si>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</si>
  <si>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</si>
  <si>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</si>
  <si>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</si>
  <si>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</si>
  <si>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</si>
  <si>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</si>
  <si>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</si>
  <si>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</si>
  <si>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</si>
  <si>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</si>
  <si>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</si>
  <si>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</si>
  <si>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</si>
  <si>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</si>
  <si>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</si>
  <si>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</si>
  <si>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</si>
  <si>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</si>
  <si>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</si>
  <si>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</si>
  <si>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</si>
  <si>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</si>
  <si>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</si>
  <si>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</si>
  <si>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</si>
  <si>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</si>
  <si>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</si>
  <si>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</si>
  <si>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</si>
  <si>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</si>
  <si>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</si>
  <si>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</si>
  <si>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</si>
  <si>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</si>
  <si>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</si>
  <si>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</si>
  <si>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</si>
  <si>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</si>
  <si>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</si>
  <si>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</si>
  <si>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</si>
  <si>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</si>
  <si>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</si>
  <si>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</si>
  <si>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</si>
  <si>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</si>
  <si>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</si>
  <si>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</si>
  <si>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</si>
  <si>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</si>
  <si>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</si>
  <si>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</si>
  <si>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</si>
  <si>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</si>
  <si>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</si>
  <si>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</si>
  <si>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</si>
  <si>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</si>
  <si>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</si>
  <si>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</si>
  <si>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</si>
  <si>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</si>
  <si>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</si>
  <si>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</si>
  <si>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</si>
  <si>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</si>
  <si>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</si>
  <si>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</si>
  <si>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</si>
  <si>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</si>
  <si>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</si>
  <si>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</si>
  <si>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</si>
  <si>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</si>
  <si>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</si>
  <si>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</si>
  <si>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</si>
  <si>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</si>
  <si>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</si>
  <si>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</si>
  <si>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</si>
  <si>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</si>
  <si>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</si>
  <si>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</si>
  <si>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</si>
  <si>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</si>
  <si>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</si>
  <si>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</si>
  <si>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</si>
  <si>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</si>
  <si>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</si>
  <si>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</si>
  <si>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</si>
  <si>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</si>
  <si>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</si>
  <si>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</si>
  <si>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</si>
  <si>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</si>
  <si>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</si>
  <si>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</si>
  <si>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</si>
  <si>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</si>
  <si>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</si>
  <si>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</si>
  <si>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</si>
  <si>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</si>
  <si>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</si>
  <si>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</si>
  <si>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</si>
  <si>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</si>
  <si>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</si>
  <si>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</si>
  <si>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</si>
  <si>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</si>
  <si>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</si>
  <si>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</si>
  <si>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</si>
  <si>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</si>
  <si>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</si>
  <si>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</si>
  <si>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</si>
  <si>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</si>
  <si>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</si>
  <si>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</si>
  <si>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</si>
  <si>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</si>
  <si>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</si>
  <si>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</si>
  <si>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</si>
  <si>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</si>
  <si>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</si>
  <si>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</si>
  <si>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</si>
  <si>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</si>
  <si>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</si>
  <si>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</si>
  <si>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</si>
  <si>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</si>
  <si>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</si>
  <si>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</si>
  <si>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</si>
  <si>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</si>
  <si>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</si>
  <si>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</si>
  <si>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</si>
  <si>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</si>
  <si>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</si>
  <si>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</si>
  <si>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</si>
  <si>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</si>
  <si>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</si>
  <si>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</si>
  <si>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</si>
  <si>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</si>
  <si>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</si>
  <si>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</si>
  <si>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</si>
  <si>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</si>
  <si>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</si>
  <si>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</si>
  <si>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</si>
  <si>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</si>
  <si>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</si>
  <si>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</si>
  <si>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</si>
  <si>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</si>
  <si>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</si>
  <si>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</si>
  <si>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</si>
  <si>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</si>
  <si>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</si>
  <si>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</si>
  <si>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</si>
  <si>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</si>
  <si>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</si>
  <si>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</si>
  <si>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</si>
  <si>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</si>
  <si>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</si>
  <si>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</si>
  <si>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</si>
  <si>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</si>
  <si>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</si>
  <si>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</si>
  <si>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</si>
  <si>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</si>
  <si>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</si>
  <si>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</si>
  <si>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</si>
  <si>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</si>
  <si>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</si>
  <si>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</si>
  <si>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</si>
  <si>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</si>
  <si>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</si>
  <si>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</si>
  <si>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</si>
  <si>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</si>
  <si>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</si>
  <si>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</si>
  <si>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</si>
  <si>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</si>
  <si>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</si>
  <si>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</si>
  <si>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</si>
  <si>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</si>
  <si>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</si>
  <si>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</si>
  <si>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</si>
  <si>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</si>
  <si>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</si>
  <si>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</si>
  <si>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</si>
  <si>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</si>
  <si>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</si>
  <si>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</si>
  <si>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</si>
  <si>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</si>
  <si>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</si>
  <si>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</si>
  <si>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</si>
  <si>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</si>
  <si>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</si>
  <si>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</si>
  <si>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</si>
  <si>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</si>
  <si>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</si>
  <si>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</si>
  <si>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</si>
  <si>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</si>
  <si>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</si>
  <si>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</si>
  <si>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</si>
  <si>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</si>
  <si>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</si>
  <si>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</si>
  <si>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</si>
  <si>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</si>
  <si>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</si>
  <si>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</si>
  <si>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</si>
  <si>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</si>
  <si>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</si>
  <si>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</si>
  <si>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</si>
  <si>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</si>
  <si>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</si>
  <si>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</si>
  <si>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</si>
  <si>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</si>
  <si>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</si>
  <si>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</si>
  <si>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</si>
  <si>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</si>
  <si>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</si>
  <si>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</si>
  <si>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</si>
  <si>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</si>
  <si>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</si>
  <si>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</si>
  <si>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</si>
  <si>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</si>
  <si>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</si>
  <si>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</si>
  <si>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</si>
  <si>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</si>
  <si>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</si>
  <si>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</si>
  <si>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</si>
  <si>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</si>
  <si>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</si>
  <si>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</si>
  <si>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</si>
  <si>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</si>
  <si>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</si>
  <si>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</si>
  <si>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</si>
  <si>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</si>
  <si>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</si>
  <si>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</si>
  <si>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</si>
  <si>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</si>
  <si>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</si>
  <si>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</si>
  <si>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</si>
  <si>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</si>
  <si>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</si>
  <si>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</si>
  <si>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</si>
  <si>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</si>
  <si>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</si>
  <si>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</si>
  <si>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</si>
  <si>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</si>
  <si>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</si>
  <si>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</si>
  <si>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</si>
  <si>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</si>
  <si>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</si>
  <si>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</si>
  <si>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</si>
  <si>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</si>
  <si>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</si>
  <si>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</si>
  <si>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</si>
  <si>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</si>
  <si>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</si>
  <si>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</si>
  <si>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</si>
  <si>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</si>
  <si>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</si>
  <si>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</si>
  <si>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</si>
  <si>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</si>
  <si>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</si>
  <si>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</si>
  <si>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</si>
  <si>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</si>
  <si>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</si>
  <si>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</si>
  <si>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</si>
  <si>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</si>
  <si>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</si>
  <si>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</si>
  <si>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</si>
  <si>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</si>
  <si>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</si>
  <si>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</si>
  <si>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</si>
  <si>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</si>
  <si>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</si>
  <si>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</si>
  <si>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</si>
  <si>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</si>
  <si>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</si>
  <si>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</si>
  <si>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</si>
  <si>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</si>
  <si>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</si>
  <si>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</si>
  <si>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</si>
  <si>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</si>
  <si>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</si>
  <si>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</si>
  <si>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</si>
  <si>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</si>
  <si>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</si>
  <si>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</si>
  <si>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</si>
  <si>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</si>
  <si>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</si>
  <si>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</si>
  <si>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</si>
  <si>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</si>
  <si>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</si>
  <si>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</si>
  <si>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</si>
  <si>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</si>
  <si>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</si>
  <si>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</si>
  <si>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</si>
  <si>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</si>
  <si>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</si>
  <si>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</si>
  <si>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</si>
  <si>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</si>
  <si>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</si>
  <si>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</si>
  <si>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</si>
  <si>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</si>
  <si>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</si>
  <si>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</si>
  <si>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</si>
  <si>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</si>
  <si>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</si>
  <si>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</si>
  <si>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</si>
  <si>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</si>
  <si>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</si>
  <si>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</si>
  <si>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</si>
  <si>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</si>
  <si>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</si>
  <si>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</si>
  <si>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</si>
  <si>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</si>
  <si>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</si>
  <si>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</si>
  <si>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</si>
  <si>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</si>
  <si>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</si>
  <si>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</si>
  <si>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</si>
  <si>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</si>
  <si>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</si>
  <si>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</si>
  <si>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</si>
  <si>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</si>
  <si>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</si>
  <si>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</si>
  <si>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</si>
  <si>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</si>
  <si>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</si>
  <si>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</si>
  <si>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</si>
  <si>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</si>
  <si>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</si>
  <si>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</si>
  <si>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</si>
  <si>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</si>
  <si>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</si>
  <si>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</si>
  <si>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</si>
  <si>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</si>
  <si>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</si>
  <si>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</si>
  <si>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</si>
  <si>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</si>
  <si>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</si>
  <si>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</si>
  <si>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</si>
  <si>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</si>
  <si>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</si>
  <si>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</si>
  <si>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</si>
  <si>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</si>
  <si>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</si>
  <si>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</si>
  <si>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</si>
  <si>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</si>
  <si>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</si>
  <si>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</si>
  <si>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</si>
  <si>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</si>
  <si>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</si>
  <si>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</si>
  <si>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</si>
  <si>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</si>
  <si>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</si>
  <si>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</si>
  <si>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</si>
  <si>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</si>
  <si>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</si>
  <si>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</si>
  <si>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</si>
  <si>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</si>
  <si>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</si>
  <si>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</si>
  <si>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</si>
  <si>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</si>
  <si>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</si>
  <si>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</si>
  <si>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</si>
  <si>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</si>
  <si>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</si>
  <si>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</si>
  <si>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</si>
  <si>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</si>
  <si>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</si>
  <si>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</si>
  <si>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</si>
  <si>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</si>
  <si>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</si>
  <si>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</si>
  <si>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</si>
  <si>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</si>
  <si>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</si>
  <si>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</si>
  <si>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</si>
  <si>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</si>
  <si>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</si>
  <si>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</si>
  <si>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</si>
  <si>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</si>
  <si>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</si>
  <si>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</si>
  <si>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</si>
  <si>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</si>
  <si>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</si>
  <si>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</si>
  <si>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</si>
  <si>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</si>
  <si>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</si>
  <si>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</si>
  <si>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</si>
  <si>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</si>
  <si>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</si>
  <si>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</si>
  <si>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</si>
  <si>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</si>
  <si>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</si>
  <si>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</si>
  <si>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</si>
  <si>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</si>
  <si>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</si>
  <si>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</si>
  <si>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</si>
  <si>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</si>
  <si>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</si>
  <si>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</si>
  <si>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</si>
  <si>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</si>
  <si>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</si>
  <si>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</si>
  <si>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</si>
  <si>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</si>
  <si>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</si>
  <si>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</si>
  <si>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</si>
  <si>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</si>
  <si>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</si>
  <si>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</si>
  <si>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</si>
  <si>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</si>
  <si>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</si>
  <si>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</si>
  <si>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</si>
  <si>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</si>
  <si>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</si>
  <si>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</si>
  <si>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</si>
  <si>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</si>
  <si>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</si>
  <si>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</si>
  <si>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</si>
  <si>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</si>
  <si>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</si>
  <si>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</si>
  <si>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</si>
  <si>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</si>
  <si>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</si>
  <si>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</si>
  <si>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</si>
  <si>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</si>
  <si>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</si>
  <si>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</si>
  <si>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</si>
  <si>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</si>
  <si>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</si>
  <si>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</si>
  <si>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</si>
  <si>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</si>
  <si>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</si>
  <si>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</si>
  <si>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</si>
  <si>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</si>
  <si>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</si>
  <si>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</si>
  <si>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</si>
  <si>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</si>
  <si>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</si>
  <si>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</si>
  <si>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</si>
  <si>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</si>
  <si>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</si>
  <si>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</si>
  <si>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</si>
  <si>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</si>
  <si>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</si>
  <si>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</si>
  <si>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</si>
  <si>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</si>
  <si>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</si>
  <si>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</si>
  <si>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</si>
  <si>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</si>
  <si>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</si>
  <si>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</si>
  <si>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</si>
  <si>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</si>
  <si>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</si>
  <si>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</si>
  <si>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</si>
  <si>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</si>
  <si>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</si>
  <si>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</si>
  <si>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</si>
  <si>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</si>
  <si>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</si>
  <si>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</si>
  <si>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</si>
  <si>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</si>
  <si>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</si>
  <si>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</si>
  <si>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</si>
  <si>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</si>
  <si>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</si>
  <si>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</si>
  <si>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</si>
  <si>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</si>
  <si>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</si>
  <si>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</si>
  <si>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</si>
  <si>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</si>
  <si>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</si>
  <si>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</si>
  <si>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</si>
  <si>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</si>
  <si>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</si>
  <si>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</si>
  <si>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</si>
  <si>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</si>
  <si>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</si>
  <si>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</si>
  <si>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</si>
  <si>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</si>
  <si>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</si>
  <si>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</si>
  <si>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</si>
  <si>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</si>
  <si>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</si>
  <si>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</si>
  <si>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</si>
  <si>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</si>
  <si>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</si>
  <si>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</si>
  <si>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</si>
  <si>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</si>
  <si>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</si>
  <si>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</si>
  <si>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</si>
  <si>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</si>
  <si>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</si>
  <si>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</si>
  <si>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</si>
  <si>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</si>
  <si>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</si>
  <si>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</si>
  <si>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</si>
  <si>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</si>
  <si>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</si>
  <si>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</si>
  <si>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</si>
  <si>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</si>
  <si>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</si>
  <si>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</si>
  <si>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</si>
  <si>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</si>
  <si>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</si>
  <si>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</si>
  <si>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</si>
  <si>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</si>
  <si>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</si>
  <si>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</si>
  <si>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</si>
  <si>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</si>
  <si>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</si>
  <si>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</si>
  <si>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</si>
  <si>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</si>
  <si>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</si>
  <si>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</si>
  <si>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</si>
  <si>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</si>
  <si>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</si>
  <si>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</si>
  <si>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</si>
  <si>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</si>
  <si>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</si>
  <si>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</si>
  <si>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</si>
  <si>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</si>
  <si>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</si>
  <si>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</si>
  <si>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</si>
  <si>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</si>
  <si>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</si>
  <si>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</si>
  <si>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</si>
  <si>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</si>
  <si>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</si>
  <si>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</si>
  <si>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</si>
  <si>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</si>
  <si>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</si>
  <si>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</si>
  <si>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</si>
  <si>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</si>
  <si>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</si>
  <si>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</si>
  <si>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</si>
  <si>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</si>
  <si>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</si>
  <si>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</si>
  <si>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</si>
  <si>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</si>
  <si>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</si>
  <si>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</si>
  <si>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</si>
  <si>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</si>
  <si>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</si>
  <si>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</si>
  <si>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</si>
  <si>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</si>
  <si>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</si>
  <si>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</si>
  <si>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</si>
  <si>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</si>
  <si>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</si>
  <si>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</si>
  <si>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</si>
  <si>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</si>
  <si>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</si>
  <si>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</si>
  <si>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</si>
  <si>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</si>
  <si>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</si>
  <si>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</si>
  <si>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</si>
  <si>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</si>
  <si>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</si>
  <si>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</si>
  <si>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</si>
  <si>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</si>
  <si>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</si>
  <si>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</si>
  <si>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</si>
  <si>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</si>
  <si>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</si>
  <si>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</si>
  <si>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</si>
  <si>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</si>
  <si>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</si>
  <si>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</si>
  <si>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</si>
  <si>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</si>
  <si>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</si>
  <si>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</si>
  <si>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</si>
  <si>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</si>
  <si>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</si>
  <si>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</si>
  <si>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</si>
  <si>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</si>
  <si>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</si>
  <si>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</si>
  <si>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</si>
  <si>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</si>
  <si>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</si>
  <si>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</si>
  <si>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</si>
  <si>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</si>
  <si>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</si>
  <si>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</si>
  <si>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</si>
  <si>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</si>
  <si>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</si>
  <si>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</si>
  <si>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</si>
  <si>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</si>
  <si>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</si>
  <si>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</si>
  <si>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</si>
  <si>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</si>
  <si>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</si>
  <si>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</si>
  <si>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</si>
  <si>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</si>
  <si>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</si>
  <si>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</si>
  <si>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</si>
  <si>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</si>
  <si>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</si>
  <si>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</si>
  <si>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</si>
  <si>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</si>
  <si>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</si>
  <si>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</si>
  <si>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</si>
  <si>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</si>
  <si>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</si>
  <si>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</si>
  <si>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</si>
  <si>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</si>
  <si>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</si>
  <si>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</si>
  <si>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</si>
  <si>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</si>
  <si>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</si>
  <si>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</si>
  <si>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</si>
  <si>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</si>
  <si>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</si>
  <si>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</si>
  <si>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</si>
  <si>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</si>
  <si>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</si>
  <si>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</si>
  <si>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</si>
  <si>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</si>
  <si>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</si>
  <si>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</si>
  <si>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</si>
  <si>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</si>
  <si>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</si>
  <si>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</si>
  <si>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</si>
  <si>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</si>
  <si>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</si>
  <si>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</si>
  <si>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</si>
  <si>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</si>
  <si>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</si>
  <si>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</si>
  <si>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</si>
  <si>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</si>
  <si>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</si>
  <si>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</si>
  <si>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</si>
  <si>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</si>
  <si>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</si>
  <si>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</si>
  <si>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</si>
  <si>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</si>
  <si>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</si>
  <si>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</si>
  <si>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</si>
  <si>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</si>
  <si>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</si>
  <si>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</si>
  <si>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</si>
  <si>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</si>
  <si>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</si>
  <si>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</si>
  <si>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</si>
  <si>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</si>
  <si>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</si>
  <si>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</si>
  <si>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</si>
  <si>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</si>
  <si>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</si>
  <si>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</si>
  <si>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</si>
  <si>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</si>
  <si>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</si>
  <si>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</si>
  <si>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</si>
  <si>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</si>
  <si>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</si>
  <si>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</si>
  <si>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</si>
  <si>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</si>
  <si>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</si>
  <si>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</si>
  <si>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</si>
  <si>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</si>
  <si>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</si>
  <si>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</si>
  <si>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</si>
  <si>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</si>
  <si>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</si>
  <si>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</si>
  <si>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</si>
  <si>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</si>
  <si>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</si>
  <si>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</si>
  <si>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</si>
  <si>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</si>
  <si>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</si>
  <si>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</si>
  <si>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</si>
  <si>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</si>
  <si>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</si>
  <si>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</si>
  <si>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</si>
  <si>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</si>
  <si>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</si>
  <si>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</si>
  <si>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</si>
  <si>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</si>
  <si>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</si>
  <si>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</si>
  <si>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</si>
  <si>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</si>
  <si>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</si>
  <si>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</si>
  <si>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</si>
  <si>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</si>
  <si>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</si>
  <si>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</si>
  <si>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</si>
  <si>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</si>
  <si>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</si>
  <si>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</si>
  <si>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</si>
  <si>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</si>
  <si>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</si>
  <si>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</si>
  <si>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</si>
  <si>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</si>
  <si>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</si>
  <si>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</si>
  <si>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</si>
  <si>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</si>
  <si>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</si>
  <si>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</si>
  <si>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</si>
  <si>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</si>
  <si>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</si>
  <si>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</si>
  <si>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</si>
  <si>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</si>
  <si>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</si>
  <si>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</si>
  <si>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</si>
  <si>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</si>
  <si>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</si>
  <si>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</si>
  <si>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</si>
  <si>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</si>
  <si>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</si>
  <si>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</si>
  <si>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</si>
  <si>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</si>
  <si>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</si>
  <si>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</si>
  <si>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</si>
  <si>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</si>
  <si>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</si>
  <si>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</si>
  <si>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</si>
  <si>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</si>
  <si>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</si>
  <si>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</si>
  <si>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</si>
  <si>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</si>
  <si>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</si>
  <si>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</si>
  <si>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</si>
  <si>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</si>
  <si>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</si>
  <si>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</si>
  <si>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</si>
  <si>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</si>
  <si>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</si>
  <si>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</si>
  <si>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</si>
  <si>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</si>
  <si>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</si>
  <si>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</si>
  <si>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</si>
  <si>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</si>
  <si>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</si>
  <si>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</si>
  <si>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</si>
  <si>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</si>
  <si>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</si>
  <si>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</si>
  <si>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</si>
  <si>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</si>
  <si>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</si>
  <si>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</si>
  <si>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</si>
  <si>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</si>
  <si>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</si>
  <si>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</si>
  <si>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</si>
  <si>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</si>
  <si>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</si>
  <si>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</si>
  <si>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</si>
  <si>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</si>
  <si>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</si>
  <si>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</si>
  <si>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</si>
  <si>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</si>
  <si>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</si>
  <si>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</si>
  <si>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</si>
  <si>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</si>
  <si>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</si>
  <si>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</si>
  <si>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</si>
  <si>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</si>
  <si>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</si>
  <si>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</si>
  <si>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</si>
  <si>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</si>
  <si>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</si>
  <si>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</si>
  <si>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</si>
  <si>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</si>
  <si>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</si>
  <si>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</si>
  <si>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</si>
  <si>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</si>
  <si>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</si>
  <si>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</si>
  <si>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</si>
  <si>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</si>
  <si>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</si>
  <si>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</si>
  <si>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</si>
  <si>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</si>
  <si>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</si>
  <si>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</si>
  <si>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</si>
  <si>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</si>
  <si>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</si>
  <si>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</si>
  <si>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</si>
  <si>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</si>
  <si>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</si>
  <si>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</si>
  <si>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</si>
  <si>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</si>
  <si>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</si>
  <si>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</si>
  <si>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</si>
  <si>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</si>
  <si>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</si>
  <si>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</si>
  <si>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</si>
  <si>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</si>
  <si>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</si>
  <si>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</si>
  <si>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</si>
  <si>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</si>
  <si>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</si>
  <si>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</si>
  <si>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</si>
  <si>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</si>
  <si>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</si>
  <si>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</si>
  <si>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</si>
  <si>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</si>
  <si>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</si>
  <si>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</si>
  <si>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</si>
  <si>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</si>
  <si>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</si>
  <si>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</si>
  <si>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</si>
  <si>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</si>
  <si>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</si>
  <si>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</si>
  <si>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</si>
  <si>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</si>
  <si>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</si>
  <si>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</si>
  <si>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</si>
  <si>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</si>
  <si>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</si>
  <si>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</si>
  <si>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</si>
  <si>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</si>
  <si>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</si>
  <si>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</si>
  <si>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</si>
  <si>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</si>
  <si>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</si>
  <si>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</si>
  <si>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</si>
  <si>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</si>
  <si>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</si>
  <si>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</si>
  <si>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</si>
  <si>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</si>
  <si>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</si>
  <si>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</si>
  <si>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</si>
  <si>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</si>
  <si>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</si>
  <si>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</si>
  <si>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</si>
  <si>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</si>
  <si>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</si>
  <si>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</si>
  <si>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</si>
  <si>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</si>
  <si>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</si>
  <si>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</si>
  <si>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</si>
  <si>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</si>
  <si>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</si>
  <si>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</si>
  <si>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</si>
  <si>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</si>
  <si>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</si>
  <si>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</si>
  <si>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</si>
  <si>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</si>
  <si>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</si>
  <si>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</si>
  <si>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</si>
  <si>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</si>
  <si>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</si>
  <si>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</si>
  <si>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</si>
  <si>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</si>
  <si>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</si>
  <si>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</si>
  <si>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</si>
  <si>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</si>
  <si>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</si>
  <si>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</si>
  <si>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</si>
  <si>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</si>
  <si>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</si>
  <si>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</si>
  <si>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</si>
  <si>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</si>
  <si>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</si>
  <si>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</si>
  <si>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</si>
  <si>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</si>
  <si>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</si>
  <si>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</si>
  <si>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</si>
  <si>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</si>
  <si>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</si>
  <si>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</si>
  <si>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</si>
  <si>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</si>
  <si>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</si>
  <si>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</si>
  <si>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</si>
  <si>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</si>
  <si>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</si>
  <si>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</si>
  <si>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</si>
  <si>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</si>
  <si>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</si>
  <si>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</si>
  <si>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</si>
  <si>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</si>
  <si>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</si>
  <si>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</si>
  <si>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</si>
  <si>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</si>
  <si>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</si>
  <si>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</si>
  <si>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</si>
  <si>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</si>
  <si>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</si>
  <si>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</si>
  <si>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</si>
  <si>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</si>
  <si>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</si>
  <si>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</si>
  <si>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</si>
  <si>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</si>
  <si>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</si>
  <si>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</si>
  <si>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</si>
  <si>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</si>
  <si>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</si>
  <si>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</si>
  <si>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</si>
  <si>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</si>
  <si>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</si>
  <si>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</si>
  <si>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</si>
  <si>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</si>
  <si>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</si>
  <si>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</si>
  <si>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</si>
  <si>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</si>
  <si>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</si>
  <si>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</si>
  <si>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</si>
  <si>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</si>
  <si>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</si>
  <si>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</si>
  <si>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</si>
  <si>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</si>
  <si>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</si>
  <si>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</si>
  <si>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</si>
  <si>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</si>
  <si>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</si>
  <si>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</si>
  <si>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</si>
  <si>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</si>
  <si>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</si>
  <si>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</si>
  <si>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</si>
  <si>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</si>
  <si>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</si>
  <si>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</si>
  <si>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</si>
  <si>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</si>
  <si>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</si>
  <si>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</si>
  <si>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</si>
  <si>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</si>
  <si>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</si>
  <si>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</si>
  <si>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</si>
  <si>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</si>
  <si>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</si>
  <si>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</si>
  <si>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</si>
  <si>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</si>
  <si>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</si>
  <si>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</si>
  <si>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</si>
  <si>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</si>
  <si>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</si>
  <si>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</si>
  <si>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</si>
  <si>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</si>
  <si>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</si>
  <si>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</si>
  <si>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</si>
  <si>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</si>
  <si>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</si>
  <si>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</si>
  <si>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</si>
  <si>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</si>
  <si>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</si>
  <si>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</si>
  <si>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</si>
  <si>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</si>
  <si>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</si>
  <si>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</si>
  <si>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</si>
  <si>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</si>
  <si>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</si>
  <si>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</si>
  <si>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</si>
  <si>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</si>
  <si>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</si>
  <si>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</si>
  <si>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</si>
  <si>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</si>
  <si>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</si>
  <si>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</si>
  <si>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</si>
  <si>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</si>
  <si>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</si>
  <si>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</si>
  <si>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</si>
  <si>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</si>
  <si>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</si>
  <si>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</si>
  <si>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</si>
  <si>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</si>
  <si>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</si>
  <si>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</si>
  <si>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</si>
  <si>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</si>
  <si>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</si>
  <si>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</si>
  <si>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</si>
  <si>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</si>
  <si>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</si>
  <si>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</si>
  <si>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</si>
  <si>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</si>
  <si>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</si>
  <si>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</si>
  <si>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</si>
  <si>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</si>
  <si>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</si>
  <si>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</si>
  <si>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</si>
  <si>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</si>
  <si>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</si>
  <si>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</si>
  <si>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</si>
  <si>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</si>
  <si>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</si>
  <si>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</si>
  <si>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</si>
  <si>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</si>
  <si>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</si>
  <si>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</si>
  <si>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</si>
  <si>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</si>
  <si>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</si>
  <si>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</si>
  <si>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</si>
  <si>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</si>
  <si>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</si>
  <si>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</si>
  <si>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</si>
  <si>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</si>
  <si>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</si>
  <si>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</si>
  <si>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</si>
  <si>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</si>
  <si>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</si>
  <si>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</si>
  <si>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</si>
  <si>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</si>
  <si>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</si>
  <si>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</si>
  <si>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</si>
  <si>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</si>
  <si>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</si>
  <si>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</si>
  <si>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</si>
  <si>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</si>
  <si>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</si>
  <si>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</si>
  <si>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</si>
  <si>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</si>
  <si>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</si>
  <si>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</si>
  <si>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</si>
  <si>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</si>
  <si>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</si>
  <si>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</si>
  <si>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</si>
  <si>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</si>
  <si>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</si>
  <si>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</si>
  <si>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</si>
  <si>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</si>
  <si>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</si>
  <si>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</si>
  <si>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</si>
  <si>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</si>
  <si>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</si>
  <si>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</si>
  <si>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</si>
  <si>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</si>
  <si>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</si>
  <si>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</si>
  <si>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</si>
  <si>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</si>
  <si>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</si>
  <si>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</si>
  <si>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</si>
  <si>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</si>
  <si>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</si>
  <si>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</si>
  <si>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</si>
  <si>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</si>
  <si>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</si>
  <si>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</si>
  <si>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</si>
  <si>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</si>
  <si>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</si>
  <si>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</si>
  <si>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</si>
  <si>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</si>
  <si>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</si>
  <si>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</si>
  <si>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</si>
  <si>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</si>
  <si>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</si>
  <si>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</si>
  <si>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</si>
  <si>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</si>
  <si>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</si>
  <si>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</si>
  <si>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</si>
  <si>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</si>
  <si>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</si>
  <si>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</si>
  <si>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</si>
  <si>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</si>
  <si>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</si>
  <si>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</si>
  <si>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</si>
  <si>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</si>
  <si>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</si>
  <si>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</si>
  <si>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</si>
  <si>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</si>
  <si>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</si>
  <si>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</si>
  <si>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</si>
  <si>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</si>
  <si>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</si>
  <si>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</si>
  <si>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</si>
  <si>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</si>
  <si>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</si>
  <si>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</si>
  <si>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</si>
  <si>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</si>
  <si>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</si>
  <si>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</si>
  <si>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</si>
  <si>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</si>
  <si>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</si>
  <si>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</si>
  <si>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</si>
  <si>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</si>
  <si>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</si>
  <si>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</si>
  <si>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</si>
  <si>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</si>
  <si>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</si>
  <si>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</si>
  <si>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</si>
  <si>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</si>
  <si>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</si>
  <si>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</si>
  <si>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</si>
  <si>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</si>
  <si>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</si>
  <si>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</si>
  <si>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</si>
  <si>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</si>
  <si>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</si>
  <si>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</si>
  <si>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</si>
  <si>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</si>
  <si>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</si>
  <si>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</si>
  <si>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</si>
  <si>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</si>
  <si>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</si>
  <si>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</si>
  <si>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</si>
  <si>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</si>
  <si>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</si>
  <si>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</si>
  <si>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</si>
  <si>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</si>
  <si>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</si>
  <si>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</si>
  <si>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</si>
  <si>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</si>
  <si>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</si>
  <si>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</si>
  <si>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</si>
  <si>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</si>
  <si>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</si>
  <si>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</si>
  <si>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</si>
  <si>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</si>
  <si>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</si>
  <si>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</si>
  <si>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</si>
  <si>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</si>
  <si>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</si>
  <si>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</si>
  <si>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</si>
  <si>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</si>
  <si>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</si>
  <si>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</si>
  <si>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</si>
  <si>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</si>
  <si>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</si>
  <si>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</si>
  <si>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</si>
  <si>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</si>
  <si>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</si>
  <si>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</si>
  <si>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</si>
  <si>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</si>
  <si>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</si>
  <si>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</si>
  <si>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</si>
  <si>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</si>
  <si>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</si>
  <si>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</si>
  <si>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</si>
  <si>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</si>
  <si>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</si>
  <si>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</si>
  <si>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</si>
  <si>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</si>
  <si>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</si>
  <si>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</si>
  <si>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</si>
  <si>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</si>
  <si>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</si>
  <si>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</si>
  <si>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</si>
  <si>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</si>
  <si>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</si>
  <si>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</si>
  <si>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</si>
  <si>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</si>
  <si>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</si>
  <si>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</si>
  <si>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</si>
  <si>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</si>
  <si>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</si>
  <si>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</si>
  <si>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</si>
  <si>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</si>
  <si>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</si>
  <si>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</si>
  <si>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</si>
  <si>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</si>
  <si>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</si>
  <si>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</si>
  <si>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</si>
  <si>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</si>
  <si>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</si>
  <si>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</si>
  <si>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</si>
  <si>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</si>
  <si>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</si>
  <si>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</si>
  <si>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</si>
  <si>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</si>
  <si>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</si>
  <si>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</si>
  <si>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</si>
  <si>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</si>
  <si>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</si>
  <si>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</si>
  <si>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</si>
  <si>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</si>
  <si>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</si>
  <si>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</si>
  <si>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</si>
  <si>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</si>
  <si>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</si>
  <si>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</si>
  <si>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</si>
  <si>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</si>
  <si>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</si>
  <si>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</si>
  <si>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</si>
  <si>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</si>
  <si>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</si>
  <si>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</si>
  <si>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</si>
  <si>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</si>
  <si>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</si>
  <si>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</si>
  <si>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</si>
  <si>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</si>
  <si>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</si>
  <si>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</si>
  <si>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</si>
  <si>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</si>
  <si>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</si>
  <si>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</si>
  <si>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</si>
  <si>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</si>
  <si>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</si>
  <si>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</si>
  <si>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</si>
  <si>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</si>
  <si>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</si>
  <si>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</si>
  <si>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</si>
  <si>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</si>
  <si>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</si>
  <si>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</si>
  <si>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</si>
  <si>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</si>
  <si>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</si>
  <si>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</si>
  <si>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</si>
  <si>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</si>
  <si>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</si>
  <si>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</si>
  <si>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</si>
  <si>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</si>
  <si>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</si>
  <si>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</si>
  <si>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</si>
  <si>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</si>
  <si>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</si>
  <si>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</si>
  <si>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</si>
  <si>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</si>
  <si>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</si>
  <si>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</si>
  <si>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</si>
  <si>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</si>
  <si>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</si>
  <si>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</si>
  <si>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</si>
  <si>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</si>
  <si>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</si>
  <si>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</si>
  <si>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</si>
  <si>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</si>
  <si>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</si>
  <si>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</si>
  <si>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</si>
  <si>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</si>
  <si>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</si>
  <si>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</si>
  <si>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</si>
  <si>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</si>
  <si>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</si>
  <si>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</si>
  <si>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</si>
  <si>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</si>
  <si>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</si>
  <si>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</si>
  <si>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</si>
  <si>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</si>
  <si>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</si>
  <si>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</si>
  <si>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</si>
  <si>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</si>
  <si>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</si>
  <si>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</si>
  <si>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</si>
  <si>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</si>
  <si>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</si>
  <si>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</si>
  <si>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</si>
  <si>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</si>
  <si>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</si>
  <si>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</si>
  <si>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</si>
  <si>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</si>
  <si>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</si>
  <si>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</si>
  <si>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</si>
  <si>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</si>
  <si>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</si>
  <si>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</si>
  <si>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</si>
  <si>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</si>
  <si>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</si>
  <si>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</si>
  <si>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</si>
  <si>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</si>
  <si>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</si>
  <si>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</si>
  <si>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</si>
  <si>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</si>
  <si>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</si>
  <si>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</si>
  <si>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</si>
  <si>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</si>
  <si>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</si>
  <si>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</si>
  <si>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</si>
  <si>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</si>
  <si>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</si>
  <si>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</si>
  <si>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</si>
  <si>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</si>
  <si>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</si>
  <si>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</si>
  <si>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</si>
  <si>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</si>
  <si>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</si>
  <si>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</si>
  <si>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</si>
  <si>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</si>
  <si>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</si>
  <si>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</si>
  <si>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</si>
  <si>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</si>
  <si>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</si>
  <si>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</si>
  <si>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</si>
  <si>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</si>
  <si>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</si>
  <si>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</si>
  <si>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</si>
  <si>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</si>
  <si>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</si>
  <si>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</si>
  <si>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</si>
  <si>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</si>
  <si>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</si>
  <si>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</si>
  <si>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</si>
  <si>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</si>
  <si>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</si>
  <si>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</si>
  <si>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</si>
  <si>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</si>
  <si>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</si>
  <si>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</si>
  <si>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</si>
  <si>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</si>
  <si>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</si>
  <si>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</si>
  <si>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</si>
  <si>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</si>
  <si>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</si>
  <si>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</si>
  <si>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</si>
  <si>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</si>
  <si>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</si>
  <si>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</si>
  <si>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</si>
  <si>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</si>
  <si>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</si>
  <si>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</si>
  <si>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</si>
  <si>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</si>
  <si>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</si>
  <si>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</si>
  <si>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</si>
  <si>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</si>
  <si>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</si>
  <si>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</si>
  <si>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</si>
  <si>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</si>
  <si>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</si>
  <si>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</si>
  <si>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</si>
  <si>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</si>
  <si>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</si>
  <si>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</si>
  <si>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</si>
  <si>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</si>
  <si>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</si>
  <si>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</si>
  <si>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</si>
  <si>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</si>
  <si>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</si>
  <si>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</si>
  <si>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</si>
  <si>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</si>
  <si>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</si>
  <si>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</si>
  <si>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</si>
  <si>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</si>
  <si>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</si>
  <si>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</si>
  <si>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</si>
  <si>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</si>
  <si>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</si>
  <si>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</si>
  <si>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</si>
  <si>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</si>
  <si>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</si>
  <si>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</si>
  <si>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</si>
  <si>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</si>
  <si>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</si>
  <si>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</si>
  <si>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</si>
  <si>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</si>
  <si>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</si>
  <si>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</si>
  <si>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</si>
  <si>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</si>
  <si>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</si>
  <si>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</si>
  <si>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</si>
  <si>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</si>
  <si>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</si>
  <si>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</si>
  <si>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</si>
  <si>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</si>
  <si>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</si>
  <si>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</si>
  <si>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</si>
  <si>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</si>
  <si>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</si>
  <si>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</si>
  <si>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</si>
  <si>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</si>
  <si>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</si>
  <si>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</si>
  <si>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</si>
  <si>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</si>
  <si>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</si>
  <si>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</si>
  <si>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</si>
  <si>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</si>
  <si>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</si>
  <si>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</si>
  <si>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</si>
  <si>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</si>
  <si>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</si>
  <si>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</si>
  <si>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</si>
  <si>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</si>
  <si>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</si>
  <si>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</si>
  <si>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</si>
  <si>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</si>
  <si>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</si>
  <si>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</si>
  <si>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</si>
  <si>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</si>
  <si>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</si>
  <si>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</si>
  <si>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</si>
  <si>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</si>
  <si>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</si>
  <si>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</si>
  <si>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</si>
  <si>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</si>
  <si>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</si>
  <si>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</si>
  <si>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</si>
  <si>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</si>
  <si>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</si>
  <si>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</si>
  <si>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</si>
  <si>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</si>
  <si>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</si>
  <si>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</si>
  <si>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</si>
  <si>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</si>
  <si>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</si>
  <si>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</si>
  <si>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</si>
  <si>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</si>
  <si>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</si>
  <si>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</si>
  <si>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</si>
  <si>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</si>
  <si>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</si>
  <si>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</si>
  <si>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</si>
  <si>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</si>
  <si>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</si>
  <si>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</si>
  <si>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</si>
  <si>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</si>
  <si>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</si>
  <si>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</si>
  <si>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</si>
  <si>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</si>
  <si>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</si>
  <si>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</si>
  <si>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</si>
  <si>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</si>
  <si>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</si>
  <si>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</si>
  <si>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</si>
  <si>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</si>
  <si>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</si>
  <si>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</si>
  <si>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</si>
  <si>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</si>
  <si>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</si>
  <si>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</si>
  <si>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</si>
  <si>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</si>
  <si>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</si>
  <si>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</si>
  <si>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</si>
  <si>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</si>
  <si>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</si>
  <si>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</si>
  <si>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</si>
  <si>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</si>
  <si>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</si>
  <si>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</si>
  <si>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</si>
  <si>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</si>
  <si>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</si>
  <si>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</si>
  <si>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</si>
  <si>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</si>
  <si>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</si>
  <si>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</si>
  <si>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</si>
  <si>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</si>
  <si>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</si>
  <si>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</si>
  <si>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</si>
  <si>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</si>
  <si>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</si>
  <si>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</si>
  <si>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</si>
  <si>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</si>
  <si>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</si>
  <si>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</si>
  <si>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</si>
  <si>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</si>
  <si>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</si>
  <si>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</si>
  <si>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</si>
  <si>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</si>
  <si>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</si>
  <si>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</si>
  <si>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</si>
  <si>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</si>
  <si>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</si>
  <si>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</si>
  <si>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</si>
  <si>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</si>
  <si>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</si>
  <si>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</si>
  <si>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</si>
  <si>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</si>
  <si>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</si>
  <si>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</si>
  <si>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</si>
  <si>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</si>
  <si>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</si>
  <si>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</si>
  <si>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</si>
  <si>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</si>
  <si>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</si>
  <si>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</si>
  <si>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</si>
  <si>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</si>
  <si>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</si>
  <si>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</si>
  <si>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</si>
  <si>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</si>
  <si>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</si>
  <si>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</si>
  <si>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</si>
  <si>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</si>
  <si>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</si>
  <si>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</si>
  <si>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</si>
  <si>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</si>
  <si>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</si>
  <si>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</si>
  <si>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</si>
  <si>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</si>
  <si>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</si>
  <si>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</si>
  <si>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</si>
  <si>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</si>
  <si>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</si>
  <si>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</si>
  <si>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</si>
  <si>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</si>
  <si>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</si>
  <si>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</si>
  <si>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</si>
  <si>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</si>
  <si>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</si>
  <si>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</si>
  <si>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</si>
  <si>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</si>
  <si>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</si>
  <si>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</si>
  <si>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</si>
  <si>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</si>
  <si>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</si>
  <si>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</si>
  <si>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</si>
  <si>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</si>
  <si>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</si>
  <si>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</si>
  <si>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</si>
  <si>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</si>
  <si>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</si>
  <si>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</si>
  <si>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</si>
  <si>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</si>
  <si>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</si>
  <si>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</si>
  <si>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</si>
  <si>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</si>
  <si>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</si>
  <si>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</si>
  <si>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</si>
  <si>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</si>
  <si>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</si>
  <si>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</si>
  <si>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</si>
  <si>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</si>
  <si>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</si>
  <si>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</si>
  <si>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</si>
  <si>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</si>
  <si>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</si>
  <si>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</si>
  <si>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</si>
  <si>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</si>
  <si>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</si>
  <si>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</si>
  <si>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</si>
  <si>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</si>
  <si>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</si>
  <si>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</si>
  <si>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</si>
  <si>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</si>
  <si>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</si>
  <si>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</si>
  <si>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</si>
  <si>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</si>
  <si>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</si>
  <si>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</si>
  <si>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</si>
  <si>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</si>
  <si>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</si>
  <si>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</si>
  <si>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</si>
  <si>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</si>
  <si>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</si>
  <si>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</si>
  <si>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</si>
  <si>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</si>
  <si>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</si>
  <si>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</si>
  <si>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</si>
  <si>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</si>
  <si>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</si>
  <si>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</si>
  <si>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</si>
  <si>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</si>
  <si>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</si>
  <si>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</si>
  <si>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</si>
  <si>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</si>
  <si>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</si>
  <si>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</si>
  <si>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</si>
  <si>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</si>
  <si>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</si>
  <si>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</si>
  <si>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</si>
  <si>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</si>
  <si>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</si>
  <si>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</si>
  <si>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</si>
  <si>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</si>
  <si>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</si>
  <si>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</si>
  <si>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</si>
  <si>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</si>
  <si>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</si>
  <si>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</si>
  <si>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</si>
  <si>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</si>
  <si>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</si>
  <si>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</si>
  <si>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</si>
  <si>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</si>
  <si>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</si>
  <si>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</si>
  <si>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</si>
  <si>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</si>
  <si>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</si>
  <si>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</si>
  <si>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</si>
  <si>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</si>
  <si>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</si>
  <si>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</si>
  <si>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</si>
  <si>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</si>
  <si>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</si>
  <si>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</si>
  <si>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</si>
  <si>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</si>
  <si>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</si>
  <si>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</si>
  <si>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</si>
  <si>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</si>
  <si>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</si>
  <si>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</si>
  <si>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</si>
  <si>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</si>
  <si>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</si>
  <si>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</si>
  <si>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</si>
  <si>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</si>
  <si>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</si>
  <si>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</si>
  <si>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</si>
  <si>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</si>
  <si>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</si>
  <si>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</si>
  <si>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</si>
  <si>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</si>
  <si>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</si>
  <si>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</si>
  <si>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</si>
  <si>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</si>
  <si>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</si>
  <si>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</si>
  <si>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</si>
  <si>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</si>
  <si>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</si>
  <si>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</si>
  <si>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</si>
  <si>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</si>
  <si>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</si>
  <si>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</si>
  <si>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</si>
  <si>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</si>
  <si>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</si>
  <si>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</si>
  <si>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</si>
  <si>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</si>
  <si>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</si>
  <si>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</si>
  <si>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</si>
  <si>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</si>
  <si>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</si>
  <si>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</si>
  <si>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</si>
  <si>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</si>
  <si>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</si>
  <si>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</si>
  <si>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</si>
  <si>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</si>
  <si>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</si>
  <si>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</si>
  <si>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</si>
  <si>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</si>
  <si>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</si>
  <si>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</si>
  <si>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</si>
  <si>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</si>
  <si>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</si>
  <si>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</si>
  <si>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</si>
  <si>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</si>
  <si>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</si>
  <si>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</si>
  <si>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</si>
  <si>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</si>
  <si>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</si>
  <si>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</si>
  <si>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</si>
  <si>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</si>
  <si>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</si>
  <si>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</si>
  <si>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</si>
  <si>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</si>
  <si>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</si>
  <si>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</si>
  <si>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</si>
  <si>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</si>
  <si>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</si>
  <si>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</si>
  <si>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</si>
  <si>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</si>
  <si>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</si>
  <si>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</si>
  <si>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</si>
  <si>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</si>
  <si>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</si>
  <si>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</si>
  <si>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</si>
  <si>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</si>
  <si>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</si>
  <si>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</si>
  <si>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</si>
  <si>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</si>
  <si>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</si>
  <si>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</si>
  <si>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</si>
  <si>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</si>
  <si>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</si>
  <si>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</si>
  <si>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</si>
  <si>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</si>
  <si>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</si>
  <si>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</si>
  <si>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</si>
  <si>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</si>
  <si>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</si>
  <si>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</si>
  <si>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</si>
  <si>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</si>
  <si>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</si>
  <si>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</si>
  <si>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</si>
  <si>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</si>
  <si>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</si>
  <si>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</si>
  <si>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</si>
  <si>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</si>
  <si>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</si>
  <si>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</si>
  <si>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</si>
  <si>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</si>
  <si>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</si>
  <si>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</si>
  <si>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</si>
  <si>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</si>
  <si>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</si>
  <si>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</si>
  <si>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</si>
  <si>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</si>
  <si>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</si>
  <si>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</si>
  <si>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</si>
  <si>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</si>
  <si>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</si>
  <si>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</si>
  <si>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</si>
  <si>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</si>
  <si>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</si>
  <si>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</si>
  <si>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</si>
  <si>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</si>
  <si>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</si>
  <si>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</si>
  <si>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</si>
  <si>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</si>
  <si>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</si>
  <si>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</si>
  <si>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</si>
  <si>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</si>
  <si>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</si>
  <si>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</si>
  <si>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</si>
  <si>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</si>
  <si>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</si>
  <si>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</si>
  <si>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</si>
  <si>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</si>
  <si>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</si>
  <si>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</si>
  <si>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</si>
  <si>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</si>
  <si>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</si>
  <si>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</si>
  <si>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</si>
  <si>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</si>
  <si>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</si>
  <si>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</si>
  <si>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</si>
  <si>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</si>
  <si>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</si>
  <si>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</si>
  <si>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</si>
  <si>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</si>
  <si>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</si>
  <si>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</si>
  <si>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</si>
  <si>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</si>
  <si>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</si>
  <si>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</si>
  <si>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</si>
  <si>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</si>
  <si>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</si>
  <si>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</si>
  <si>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</si>
  <si>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</si>
  <si>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</si>
  <si>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</si>
  <si>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</si>
  <si>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</si>
  <si>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</si>
  <si>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</si>
  <si>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</si>
  <si>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</si>
  <si>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</si>
  <si>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</si>
  <si>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</si>
  <si>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</si>
  <si>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</si>
  <si>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</si>
  <si>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</si>
  <si>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</si>
  <si>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</si>
  <si>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</si>
  <si>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</si>
  <si>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</si>
  <si>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</si>
  <si>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</si>
  <si>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</si>
  <si>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</si>
  <si>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</si>
  <si>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</si>
  <si>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</si>
  <si>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</si>
  <si>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</si>
  <si>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</si>
  <si>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</si>
  <si>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</si>
  <si>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</si>
  <si>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</si>
  <si>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</si>
  <si>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</si>
  <si>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</si>
  <si>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</si>
  <si>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</si>
  <si>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</si>
  <si>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</si>
  <si>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</si>
  <si>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</si>
  <si>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</si>
  <si>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</si>
  <si>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</si>
  <si>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</si>
  <si>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</si>
  <si>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</si>
  <si>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</si>
  <si>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</si>
  <si>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</si>
  <si>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</si>
  <si>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</si>
  <si>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</si>
  <si>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</si>
  <si>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</si>
  <si>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</si>
  <si>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</si>
  <si>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</si>
  <si>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</si>
  <si>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</si>
  <si>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</si>
  <si>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</si>
  <si>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</si>
  <si>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</si>
  <si>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</si>
  <si>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</si>
  <si>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</si>
  <si>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</si>
  <si>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</si>
  <si>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</si>
  <si>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</si>
  <si>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</si>
  <si>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</si>
  <si>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</si>
  <si>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</si>
  <si>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</si>
  <si>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</si>
  <si>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</si>
  <si>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</si>
  <si>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</si>
  <si>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</si>
  <si>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</si>
  <si>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</si>
  <si>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</si>
  <si>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</si>
  <si>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</si>
  <si>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</si>
  <si>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</si>
  <si>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</si>
  <si>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</si>
  <si>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</si>
  <si>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</si>
  <si>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</si>
  <si>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</si>
  <si>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</si>
  <si>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</si>
  <si>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</si>
  <si>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</si>
  <si>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</si>
  <si>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</si>
  <si>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</si>
  <si>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</si>
  <si>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</si>
  <si>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</si>
  <si>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</si>
  <si>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</si>
  <si>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</si>
  <si>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</si>
  <si>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</si>
  <si>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</si>
  <si>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</si>
  <si>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</si>
  <si>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</si>
  <si>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</si>
  <si>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</si>
  <si>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</si>
  <si>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</si>
  <si>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</si>
  <si>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</si>
  <si>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</si>
  <si>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</si>
  <si>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</si>
  <si>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</si>
  <si>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</si>
  <si>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</si>
  <si>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</si>
  <si>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</si>
  <si>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</si>
  <si>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</si>
  <si>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</si>
  <si>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</si>
  <si>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</si>
  <si>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</si>
  <si>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</si>
  <si>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</si>
  <si>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</si>
  <si>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</si>
  <si>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</si>
  <si>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</si>
  <si>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</si>
  <si>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</si>
  <si>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</si>
  <si>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</si>
  <si>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</si>
  <si>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</si>
  <si>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</si>
  <si>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</si>
  <si>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</si>
  <si>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</si>
  <si>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</si>
  <si>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</si>
  <si>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</si>
  <si>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</si>
  <si>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</si>
  <si>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</si>
  <si>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</si>
  <si>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</si>
  <si>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</si>
  <si>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</si>
  <si>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</si>
  <si>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</si>
  <si>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</si>
  <si>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</si>
  <si>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</si>
  <si>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</si>
  <si>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</si>
  <si>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</si>
  <si>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</si>
  <si>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</si>
  <si>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</si>
  <si>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</si>
  <si>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</si>
  <si>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</si>
  <si>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</si>
  <si>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</si>
  <si>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</si>
  <si>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</si>
  <si>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</si>
  <si>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</si>
  <si>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</si>
  <si>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</si>
  <si>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</si>
  <si>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</si>
  <si>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</si>
  <si>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</si>
  <si>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</si>
  <si>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</si>
  <si>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</si>
  <si>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</si>
  <si>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</si>
  <si>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</si>
  <si>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</si>
  <si>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</si>
  <si>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</si>
  <si>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</si>
  <si>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</si>
  <si>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</si>
  <si>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</si>
  <si>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</si>
  <si>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</si>
  <si>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</si>
  <si>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</si>
  <si>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</si>
  <si>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</si>
  <si>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</si>
  <si>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</si>
  <si>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</si>
  <si>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</si>
  <si>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</si>
  <si>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</si>
  <si>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</si>
  <si>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</si>
  <si>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</si>
  <si>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</si>
  <si>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</si>
  <si>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</si>
  <si>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</si>
  <si>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</si>
  <si>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</si>
  <si>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</si>
  <si>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</si>
  <si>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</si>
  <si>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</si>
  <si>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</si>
  <si>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</si>
  <si>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</si>
  <si>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</si>
  <si>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</si>
  <si>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</si>
  <si>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</si>
  <si>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</si>
  <si>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</si>
  <si>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</si>
  <si>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</si>
  <si>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</si>
  <si>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</si>
  <si>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</si>
  <si>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</si>
  <si>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</si>
  <si>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</si>
  <si>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</si>
  <si>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</si>
  <si>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</si>
  <si>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</si>
  <si>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</si>
  <si>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</si>
  <si>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</si>
  <si>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</si>
  <si>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</si>
  <si>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</si>
  <si>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</si>
  <si>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</si>
  <si>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</si>
  <si>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</si>
  <si>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</si>
  <si>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</si>
  <si>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</si>
  <si>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</si>
  <si>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</si>
  <si>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</si>
  <si>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</si>
  <si>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</si>
  <si>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</si>
  <si>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</si>
  <si>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</si>
  <si>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</si>
  <si>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</si>
  <si>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</si>
  <si>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</si>
  <si>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</si>
  <si>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</si>
  <si>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</si>
  <si>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</si>
  <si>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</si>
  <si>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</si>
  <si>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</si>
  <si>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</si>
  <si>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</si>
  <si>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</si>
  <si>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</si>
  <si>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</si>
  <si>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</si>
  <si>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</si>
  <si>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</si>
  <si>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</si>
  <si>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</si>
  <si>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</si>
  <si>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</si>
  <si>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</si>
  <si>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</si>
  <si>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</si>
  <si>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</si>
  <si>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</si>
  <si>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</si>
  <si>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</si>
  <si>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</si>
  <si>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</si>
  <si>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</si>
  <si>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</si>
  <si>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</si>
  <si>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</si>
  <si>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</si>
  <si>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</si>
  <si>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</si>
  <si>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</si>
  <si>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</si>
  <si>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</si>
  <si>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</si>
  <si>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</si>
  <si>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</si>
  <si>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</si>
  <si>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</si>
  <si>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</si>
  <si>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</si>
  <si>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</si>
  <si>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</si>
  <si>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</si>
  <si>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</si>
  <si>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</si>
  <si>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</si>
  <si>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</si>
  <si>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</si>
  <si>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</si>
  <si>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</si>
  <si>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</si>
  <si>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</si>
  <si>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</si>
  <si>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</si>
  <si>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</si>
  <si>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</si>
  <si>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</si>
  <si>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</si>
  <si>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</si>
  <si>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</si>
  <si>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</si>
  <si>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</si>
  <si>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</si>
  <si>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</si>
  <si>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</si>
  <si>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</si>
  <si>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</si>
  <si>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</si>
  <si>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</si>
  <si>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</si>
  <si>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</si>
  <si>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</si>
  <si>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</si>
  <si>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</si>
  <si>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</si>
  <si>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</si>
  <si>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</si>
  <si>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</si>
  <si>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</si>
  <si>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</si>
  <si>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</si>
  <si>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</si>
  <si>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</si>
  <si>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</si>
  <si>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</si>
  <si>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</si>
  <si>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</si>
  <si>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</si>
  <si>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</si>
  <si>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</si>
  <si>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</si>
  <si>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</si>
  <si>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</si>
  <si>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</si>
  <si>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</si>
  <si>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</si>
  <si>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</si>
  <si>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</si>
  <si>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</si>
  <si>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</si>
  <si>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</si>
  <si>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</si>
  <si>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</si>
  <si>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</si>
  <si>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</si>
  <si>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</si>
  <si>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</si>
  <si>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</si>
  <si>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</si>
  <si>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</si>
  <si>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</si>
  <si>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</si>
  <si>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</si>
  <si>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</si>
  <si>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</si>
  <si>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</si>
  <si>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</si>
  <si>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</si>
  <si>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</si>
  <si>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</si>
  <si>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</si>
  <si>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</si>
  <si>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</si>
  <si>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</si>
  <si>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</si>
  <si>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</si>
  <si>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</si>
  <si>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</si>
  <si>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</si>
  <si>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</si>
  <si>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</si>
  <si>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</si>
  <si>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</si>
  <si>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</si>
  <si>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</si>
  <si>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</si>
  <si>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</si>
  <si>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</si>
  <si>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</si>
  <si>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</si>
  <si>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</si>
  <si>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</si>
  <si>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</si>
  <si>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</si>
  <si>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</si>
  <si>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</si>
  <si>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</si>
  <si>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</si>
  <si>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</si>
  <si>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</si>
  <si>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</si>
  <si>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</si>
  <si>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</si>
  <si>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</si>
  <si>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</si>
  <si>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</si>
  <si>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</si>
  <si>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</si>
  <si>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</si>
  <si>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</si>
  <si>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</si>
  <si>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</si>
  <si>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</si>
  <si>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</si>
  <si>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</si>
  <si>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</si>
  <si>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</si>
  <si>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</si>
  <si>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</si>
  <si>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</si>
  <si>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</si>
  <si>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</si>
  <si>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</si>
  <si>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</si>
  <si>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</si>
  <si>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</si>
  <si>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</si>
  <si>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</si>
  <si>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</si>
  <si>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</si>
  <si>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</si>
  <si>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</si>
  <si>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</si>
  <si>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</si>
  <si>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</si>
  <si>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</si>
  <si>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</si>
  <si>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</si>
  <si>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</si>
  <si>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</si>
  <si>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</si>
  <si>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</si>
  <si>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</si>
  <si>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</si>
  <si>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</si>
  <si>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</si>
  <si>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</si>
  <si>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</si>
  <si>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</si>
  <si>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</si>
  <si>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</si>
  <si>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</si>
  <si>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</si>
  <si>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</si>
  <si>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</si>
  <si>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</si>
  <si>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</si>
  <si>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</si>
  <si>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</si>
  <si>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</si>
  <si>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</si>
  <si>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</si>
  <si>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</si>
  <si>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</si>
  <si>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</si>
  <si>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</si>
  <si>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</si>
  <si>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</si>
  <si>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</si>
  <si>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</si>
  <si>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</si>
  <si>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</si>
  <si>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</si>
  <si>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</si>
  <si>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</si>
  <si>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</si>
  <si>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</si>
  <si>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</si>
  <si>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</si>
  <si>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</si>
  <si>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</si>
  <si>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</si>
  <si>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</si>
  <si>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</si>
  <si>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</si>
  <si>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</si>
  <si>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</si>
  <si>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</si>
  <si>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</si>
  <si>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</si>
  <si>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</si>
  <si>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</si>
  <si>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</si>
  <si>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</si>
  <si>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</si>
  <si>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</si>
  <si>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</si>
  <si>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</si>
  <si>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</si>
  <si>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</si>
  <si>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</si>
  <si>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</si>
  <si>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</si>
  <si>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</si>
  <si>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</si>
  <si>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</si>
  <si>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</si>
  <si>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</si>
  <si>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</si>
  <si>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</si>
  <si>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</si>
  <si>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</si>
  <si>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</si>
  <si>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</si>
  <si>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</si>
  <si>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</si>
  <si>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</si>
  <si>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</si>
  <si>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</si>
  <si>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</si>
  <si>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</si>
  <si>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</si>
  <si>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</si>
  <si>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</si>
  <si>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</si>
  <si>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</si>
  <si>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</si>
  <si>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</si>
  <si>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</si>
  <si>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</si>
  <si>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</si>
  <si>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</si>
  <si>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</si>
  <si>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</si>
  <si>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</si>
  <si>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</si>
  <si>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</si>
  <si>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</si>
  <si>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</si>
  <si>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</si>
  <si>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</si>
  <si>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</si>
  <si>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</si>
  <si>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</si>
  <si>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</si>
  <si>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</si>
  <si>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</si>
  <si>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</si>
  <si>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</si>
  <si>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</si>
  <si>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</si>
  <si>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</si>
  <si>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</si>
  <si>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</si>
  <si>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</si>
  <si>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</si>
  <si>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</si>
  <si>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</si>
  <si>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</si>
  <si>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</si>
  <si>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</si>
  <si>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</si>
  <si>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</si>
  <si>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</si>
  <si>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</si>
  <si>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</si>
  <si>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</si>
  <si>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</si>
  <si>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</si>
  <si>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</si>
  <si>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</si>
  <si>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</si>
  <si>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</si>
  <si>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</si>
  <si>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</si>
  <si>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</si>
  <si>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</si>
  <si>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</si>
  <si>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</si>
  <si>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</si>
  <si>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</si>
  <si>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</si>
  <si>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</si>
  <si>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</si>
  <si>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</si>
  <si>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</si>
  <si>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</si>
  <si>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</si>
  <si>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</si>
  <si>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</si>
  <si>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</si>
  <si>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</si>
  <si>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</si>
  <si>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</si>
  <si>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</si>
  <si>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</si>
  <si>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</si>
  <si>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</si>
  <si>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</si>
  <si>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</si>
  <si>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</si>
  <si>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</si>
  <si>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</si>
  <si>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</si>
  <si>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</si>
  <si>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</si>
  <si>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</si>
  <si>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</si>
  <si>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</si>
  <si>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</si>
  <si>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</si>
  <si>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</si>
  <si>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</si>
  <si>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</si>
  <si>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</si>
  <si>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</si>
  <si>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</si>
  <si>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</si>
  <si>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</si>
  <si>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</si>
  <si>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</si>
  <si>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</si>
  <si>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</si>
  <si>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</si>
  <si>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</si>
  <si>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</si>
  <si>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</si>
  <si>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</si>
  <si>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</si>
  <si>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</si>
  <si>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</si>
  <si>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</si>
  <si>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</si>
  <si>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</si>
  <si>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</si>
  <si>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</si>
  <si>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</si>
  <si>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</si>
  <si>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</si>
  <si>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</si>
  <si>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</si>
  <si>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</si>
  <si>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</si>
  <si>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</si>
  <si>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</si>
  <si>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</si>
  <si>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</si>
  <si>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</si>
  <si>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</si>
  <si>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</si>
  <si>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</si>
  <si>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</si>
  <si>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</si>
  <si>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</si>
  <si>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</si>
  <si>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</si>
  <si>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</si>
  <si>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</si>
  <si>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</si>
  <si>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</si>
  <si>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</si>
  <si>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</si>
  <si>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</si>
  <si>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</si>
  <si>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</si>
  <si>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</si>
  <si>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</si>
  <si>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</si>
  <si>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</si>
  <si>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</si>
  <si>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</si>
  <si>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</si>
  <si>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</si>
  <si>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</si>
  <si>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</si>
  <si>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</si>
  <si>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</si>
  <si>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</si>
  <si>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</si>
  <si>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</si>
  <si>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</si>
  <si>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</si>
  <si>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</si>
  <si>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</si>
  <si>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</si>
  <si>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</si>
  <si>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</si>
  <si>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</si>
  <si>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</si>
  <si>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</si>
  <si>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</si>
  <si>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</si>
  <si>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</si>
  <si>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</si>
  <si>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</si>
  <si>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</si>
  <si>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</si>
  <si>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</si>
  <si>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</si>
  <si>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</si>
  <si>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</si>
  <si>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</si>
  <si>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</si>
  <si>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</si>
  <si>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</si>
  <si>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</si>
  <si>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</si>
  <si>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</si>
  <si>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</si>
  <si>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</si>
  <si>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</si>
  <si>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</si>
  <si>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</si>
  <si>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</si>
  <si>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</si>
  <si>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</si>
  <si>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</si>
  <si>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</si>
  <si>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</si>
  <si>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</si>
  <si>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</si>
  <si>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</si>
  <si>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</si>
  <si>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</si>
  <si>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</si>
  <si>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</si>
  <si>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</si>
  <si>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</si>
  <si>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</si>
  <si>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</si>
  <si>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</si>
  <si>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</si>
  <si>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</si>
  <si>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</si>
  <si>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</si>
  <si>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</si>
  <si>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</si>
  <si>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</si>
  <si>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</si>
  <si>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</si>
  <si>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</si>
  <si>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</si>
  <si>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</si>
  <si>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</si>
  <si>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</si>
  <si>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</si>
  <si>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</si>
  <si>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</si>
  <si>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</si>
  <si>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</si>
  <si>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</si>
  <si>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</si>
  <si>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</si>
  <si>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</si>
  <si>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</si>
  <si>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</si>
  <si>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</si>
  <si>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</si>
  <si>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</si>
  <si>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</si>
  <si>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</si>
  <si>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</si>
  <si>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</si>
  <si>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</si>
  <si>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</si>
  <si>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</si>
  <si>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</si>
  <si>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</si>
  <si>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</si>
  <si>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</si>
  <si>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</si>
  <si>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</si>
  <si>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</si>
  <si>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</si>
  <si>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</si>
  <si>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</si>
  <si>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</si>
  <si>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</si>
  <si>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</si>
  <si>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</si>
  <si>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</si>
  <si>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</si>
  <si>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</si>
  <si>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</si>
  <si>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</si>
  <si>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</si>
  <si>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</si>
  <si>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</si>
  <si>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</si>
  <si>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</si>
  <si>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</si>
  <si>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</si>
  <si>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</si>
  <si>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</si>
  <si>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</si>
  <si>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</si>
  <si>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</si>
  <si>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</si>
  <si>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</si>
  <si>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</si>
  <si>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</si>
  <si>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</si>
  <si>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</si>
  <si>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</si>
  <si>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</si>
  <si>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</si>
  <si>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</si>
  <si>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</si>
  <si>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</si>
  <si>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</si>
  <si>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</si>
  <si>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</si>
  <si>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</si>
  <si>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</si>
  <si>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</si>
  <si>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</si>
  <si>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</si>
  <si>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</si>
  <si>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</si>
  <si>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</si>
  <si>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</si>
  <si>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</si>
  <si>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</si>
  <si>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</si>
  <si>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</si>
  <si>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</si>
  <si>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</si>
  <si>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</si>
  <si>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</si>
  <si>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</si>
  <si>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</si>
  <si>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</si>
  <si>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</si>
  <si>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</si>
  <si>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</si>
  <si>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</si>
  <si>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</si>
  <si>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</si>
  <si>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</si>
  <si>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</si>
  <si>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</si>
  <si>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</si>
  <si>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</si>
  <si>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</si>
  <si>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</si>
  <si>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</si>
  <si>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</si>
  <si>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</si>
  <si>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</si>
  <si>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</si>
  <si>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</si>
  <si>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</si>
  <si>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</si>
  <si>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</si>
  <si>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</si>
  <si>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</si>
  <si>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</si>
  <si>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</si>
  <si>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</si>
  <si>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</si>
  <si>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</si>
  <si>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</si>
  <si>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</si>
  <si>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</si>
  <si>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</si>
  <si>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</si>
  <si>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</si>
  <si>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</si>
  <si>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</si>
  <si>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</si>
  <si>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</si>
  <si>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</si>
  <si>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</si>
  <si>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</si>
  <si>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</si>
  <si>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</si>
  <si>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</si>
  <si>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</si>
  <si>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</si>
  <si>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</si>
  <si>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</si>
  <si>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</si>
  <si>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</si>
  <si>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</si>
  <si>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</si>
  <si>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</si>
  <si>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</si>
  <si>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</si>
  <si>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</si>
  <si>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</si>
  <si>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</si>
  <si>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</si>
  <si>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</si>
  <si>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</si>
  <si>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</si>
  <si>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</si>
  <si>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</si>
  <si>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</si>
  <si>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</si>
  <si>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</si>
  <si>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</si>
  <si>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</si>
  <si>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</si>
  <si>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</si>
  <si>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</si>
  <si>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</si>
  <si>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</si>
  <si>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</si>
  <si>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</si>
  <si>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</si>
  <si>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</si>
  <si>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</si>
  <si>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</si>
  <si>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</si>
  <si>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</si>
  <si>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</si>
  <si>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</si>
  <si>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</si>
  <si>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</si>
  <si>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</si>
  <si>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</si>
  <si>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</si>
  <si>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</si>
  <si>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</si>
  <si>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</si>
  <si>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</si>
  <si>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</si>
  <si>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</si>
  <si>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</si>
  <si>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</si>
  <si>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</si>
  <si>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</si>
  <si>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</si>
  <si>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</si>
  <si>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</si>
  <si>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</si>
  <si>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</si>
  <si>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</si>
  <si>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</si>
  <si>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</si>
  <si>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</si>
  <si>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</si>
  <si>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</si>
  <si>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</si>
  <si>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</si>
  <si>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</si>
  <si>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</si>
  <si>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</si>
  <si>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</si>
  <si>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</si>
  <si>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</si>
  <si>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</si>
  <si>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</si>
  <si>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</si>
  <si>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</si>
  <si>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</si>
  <si>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</si>
  <si>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</si>
  <si>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</si>
  <si>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</si>
  <si>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</si>
  <si>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</si>
  <si>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</si>
  <si>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</si>
  <si>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</si>
  <si>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</si>
  <si>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</si>
  <si>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</si>
  <si>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</si>
  <si>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</si>
  <si>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</si>
  <si>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</si>
  <si>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</si>
  <si>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</si>
  <si>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</si>
  <si>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</si>
  <si>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</si>
  <si>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</si>
  <si>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</si>
  <si>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</si>
  <si>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</si>
  <si>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</si>
  <si>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</si>
  <si>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</si>
  <si>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</si>
  <si>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</si>
  <si>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</si>
  <si>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</si>
  <si>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</si>
  <si>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</si>
  <si>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</si>
  <si>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</si>
  <si>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</si>
  <si>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</si>
  <si>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</si>
  <si>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</si>
  <si>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</si>
  <si>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</si>
  <si>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</si>
  <si>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</si>
  <si>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</si>
  <si>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</si>
  <si>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</si>
  <si>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</si>
  <si>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</si>
  <si>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</si>
  <si>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</si>
  <si>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</si>
  <si>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</si>
  <si>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</si>
  <si>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</si>
  <si>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</si>
  <si>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</si>
  <si>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</si>
  <si>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</si>
  <si>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</si>
  <si>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</si>
  <si>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</si>
  <si>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</si>
  <si>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</si>
  <si>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</si>
  <si>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</si>
  <si>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</si>
  <si>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</si>
  <si>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</si>
  <si>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</si>
  <si>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</si>
  <si>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</si>
  <si>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</si>
  <si>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</si>
  <si>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</si>
  <si>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</si>
  <si>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</si>
  <si>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</si>
  <si>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</si>
  <si>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</si>
  <si>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</si>
  <si>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</si>
  <si>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</si>
  <si>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</si>
  <si>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</si>
  <si>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</si>
  <si>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</si>
  <si>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</si>
  <si>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</si>
  <si>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</si>
  <si>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</si>
  <si>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</si>
  <si>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</si>
  <si>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</si>
  <si>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</si>
  <si>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</si>
  <si>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</si>
  <si>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</si>
  <si>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</si>
  <si>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</si>
  <si>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</si>
  <si>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</si>
  <si>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</si>
  <si>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</si>
  <si>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</si>
  <si>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</si>
  <si>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</si>
  <si>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</si>
  <si>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</si>
  <si>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</si>
  <si>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</si>
  <si>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</si>
  <si>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</si>
  <si>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</si>
  <si>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</si>
  <si>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</si>
  <si>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</si>
  <si>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</si>
  <si>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</si>
  <si>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</si>
  <si>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</si>
  <si>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</si>
  <si>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</si>
  <si>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</si>
  <si>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</si>
  <si>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</si>
  <si>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</si>
  <si>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</si>
  <si>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</si>
  <si>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</si>
  <si>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</si>
  <si>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</si>
  <si>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</si>
  <si>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</si>
  <si>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</si>
  <si>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</si>
  <si>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</si>
  <si>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</si>
  <si>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</si>
  <si>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</si>
  <si>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</si>
  <si>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</si>
  <si>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</si>
  <si>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</si>
  <si>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</si>
  <si>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</si>
  <si>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</si>
  <si>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</si>
  <si>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</si>
  <si>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</si>
  <si>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</si>
  <si>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</si>
  <si>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</si>
  <si>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</si>
  <si>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</si>
  <si>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</si>
  <si>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</si>
  <si>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</si>
  <si>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</si>
  <si>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</si>
  <si>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</si>
  <si>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</si>
  <si>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</si>
  <si>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</si>
  <si>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</si>
  <si>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</si>
  <si>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</si>
  <si>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</si>
  <si>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</si>
  <si>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</si>
  <si>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</si>
  <si>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</si>
  <si>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</si>
  <si>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</si>
  <si>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</si>
  <si>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</si>
  <si>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</si>
  <si>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</si>
  <si>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</si>
  <si>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</si>
  <si>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</si>
  <si>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</si>
  <si>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</si>
  <si>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</si>
  <si>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</si>
  <si>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</si>
  <si>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</si>
  <si>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</si>
  <si>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</si>
  <si>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</si>
  <si>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</si>
  <si>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</si>
  <si>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</si>
  <si>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</si>
  <si>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</si>
  <si>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</si>
  <si>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</si>
  <si>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</si>
  <si>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</si>
  <si>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</si>
  <si>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</si>
  <si>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</si>
  <si>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</si>
  <si>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</si>
  <si>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</si>
  <si>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</si>
  <si>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</si>
  <si>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</si>
  <si>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</si>
  <si>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</si>
  <si>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</si>
  <si>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</si>
  <si>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</si>
  <si>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</si>
  <si>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</si>
  <si>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</si>
  <si>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</si>
  <si>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</si>
  <si>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</si>
  <si>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</si>
  <si>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</si>
  <si>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</si>
  <si>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</si>
  <si>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</si>
  <si>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</si>
  <si>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</si>
  <si>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</si>
  <si>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</si>
  <si>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</si>
  <si>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</si>
  <si>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</si>
  <si>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</si>
  <si>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</si>
  <si>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</si>
  <si>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</si>
  <si>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</si>
  <si>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</si>
  <si>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</si>
  <si>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</si>
  <si>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</si>
  <si>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</si>
  <si>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</si>
  <si>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</si>
  <si>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</si>
  <si>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</si>
  <si>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</si>
  <si>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</si>
  <si>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</si>
  <si>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</si>
  <si>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</si>
  <si>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</si>
  <si>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</si>
  <si>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</si>
  <si>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</si>
  <si>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</si>
  <si>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</si>
  <si>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</si>
  <si>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</si>
  <si>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</si>
  <si>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</si>
  <si>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</si>
  <si>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</si>
  <si>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</si>
  <si>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</si>
  <si>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</si>
  <si>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</si>
  <si>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</si>
  <si>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</si>
  <si>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</si>
  <si>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</si>
  <si>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</si>
  <si>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</si>
  <si>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</si>
  <si>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</si>
  <si>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</si>
  <si>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</si>
  <si>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</si>
  <si>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</si>
  <si>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</si>
  <si>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</si>
  <si>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</si>
  <si>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</si>
  <si>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</si>
  <si>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</si>
  <si>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</si>
  <si>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</si>
  <si>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</si>
  <si>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</si>
  <si>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</si>
  <si>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</si>
  <si>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</si>
  <si>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</si>
  <si>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</si>
  <si>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</si>
  <si>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</si>
  <si>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</si>
  <si>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</si>
  <si>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</si>
  <si>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</si>
  <si>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</si>
  <si>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</si>
  <si>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</si>
  <si>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</si>
  <si>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</si>
  <si>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</si>
  <si>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</si>
  <si>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</si>
  <si>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</si>
  <si>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</si>
  <si>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</si>
  <si>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</si>
  <si>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</si>
  <si>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</si>
  <si>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</si>
  <si>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</si>
  <si>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</si>
  <si>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</si>
  <si>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</si>
  <si>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</si>
  <si>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</si>
  <si>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</si>
  <si>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</si>
  <si>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</si>
  <si>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</si>
  <si>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</si>
  <si>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</si>
  <si>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</si>
  <si>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</si>
  <si>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</si>
  <si>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</si>
  <si>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</si>
  <si>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</si>
  <si>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</si>
  <si>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</si>
  <si>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</si>
  <si>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</si>
  <si>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</si>
  <si>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</si>
  <si>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</si>
  <si>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</si>
  <si>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</si>
  <si>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</si>
  <si>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</si>
  <si>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</si>
  <si>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</si>
  <si>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</si>
  <si>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</si>
  <si>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</si>
  <si>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</si>
  <si>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</si>
  <si>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</si>
  <si>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</si>
  <si>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</si>
  <si>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</si>
  <si>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</si>
  <si>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</si>
  <si>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</si>
  <si>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</si>
  <si>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</si>
  <si>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</si>
  <si>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</si>
  <si>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</si>
  <si>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</si>
  <si>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</si>
  <si>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</si>
  <si>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</si>
  <si>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</si>
  <si>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</si>
  <si>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</si>
  <si>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</si>
  <si>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</si>
  <si>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</si>
  <si>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</si>
  <si>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</si>
  <si>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</si>
  <si>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</si>
  <si>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</si>
  <si>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</si>
  <si>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</si>
  <si>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</si>
  <si>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</si>
  <si>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</si>
  <si>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</si>
  <si>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</si>
  <si>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</si>
  <si>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</si>
  <si>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</si>
  <si>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</si>
  <si>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</si>
  <si>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</si>
  <si>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</si>
  <si>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</si>
  <si>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</si>
  <si>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</si>
  <si>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</si>
  <si>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</si>
  <si>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</si>
  <si>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</si>
  <si>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</si>
  <si>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</si>
  <si>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</si>
  <si>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</si>
  <si>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</si>
  <si>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</si>
  <si>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</si>
  <si>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</si>
  <si>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</si>
  <si>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</si>
  <si>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</si>
  <si>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</si>
  <si>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</si>
  <si>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</si>
  <si>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</si>
  <si>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</si>
  <si>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</si>
  <si>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</si>
  <si>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</si>
  <si>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</si>
  <si>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</si>
  <si>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</si>
  <si>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</si>
  <si>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</si>
  <si>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</si>
  <si>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</si>
  <si>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</si>
  <si>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</si>
  <si>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</si>
  <si>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</si>
  <si>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</si>
  <si>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</si>
  <si>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</si>
  <si>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</si>
  <si>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</si>
  <si>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</si>
  <si>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</si>
  <si>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</si>
  <si>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</si>
  <si>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</si>
  <si>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</si>
  <si>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</si>
  <si>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</si>
  <si>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</si>
  <si>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</si>
  <si>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</si>
  <si>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</si>
  <si>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</si>
  <si>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</si>
  <si>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</si>
  <si>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</si>
  <si>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</si>
  <si>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</si>
  <si>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</si>
  <si>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</si>
  <si>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</si>
  <si>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</si>
  <si>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</si>
  <si>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</si>
  <si>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</si>
  <si>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</si>
  <si>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</si>
  <si>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</si>
  <si>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</si>
  <si>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</si>
  <si>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</si>
  <si>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</si>
  <si>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</si>
  <si>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</si>
  <si>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</si>
  <si>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</si>
  <si>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</si>
  <si>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</si>
  <si>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</si>
  <si>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</si>
  <si>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</si>
  <si>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</si>
  <si>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</si>
  <si>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</si>
  <si>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</si>
  <si>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</si>
  <si>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</si>
  <si>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</si>
  <si>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</si>
  <si>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</si>
  <si>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</si>
  <si>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</si>
  <si>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</si>
  <si>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</si>
  <si>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</si>
  <si>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</si>
  <si>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</si>
  <si>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</si>
  <si>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</si>
  <si>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</si>
  <si>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</si>
  <si>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</si>
  <si>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</si>
  <si>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</si>
  <si>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</si>
  <si>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</si>
  <si>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</si>
  <si>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</si>
  <si>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</si>
  <si>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</si>
  <si>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</si>
  <si>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</si>
  <si>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</si>
  <si>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</si>
  <si>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</si>
  <si>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</si>
  <si>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</si>
  <si>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</si>
  <si>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</si>
  <si>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</si>
  <si>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</si>
  <si>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</si>
  <si>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</si>
  <si>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</si>
  <si>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</si>
  <si>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</si>
  <si>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</si>
  <si>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</si>
  <si>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</si>
  <si>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</si>
  <si>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</si>
  <si>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</si>
  <si>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</si>
  <si>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</si>
  <si>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</si>
  <si>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</si>
  <si>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</si>
  <si>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</si>
  <si>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</si>
  <si>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</si>
  <si>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</si>
  <si>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</si>
  <si>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</si>
  <si>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</si>
  <si>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</si>
  <si>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</si>
  <si>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</si>
  <si>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</si>
  <si>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</si>
  <si>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</si>
  <si>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</si>
  <si>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</si>
  <si>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</si>
  <si>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</si>
  <si>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</si>
  <si>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</si>
  <si>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</si>
  <si>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</si>
  <si>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</si>
  <si>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</si>
  <si>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</si>
  <si>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</si>
  <si>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</si>
  <si>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</si>
  <si>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</si>
  <si>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</si>
  <si>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</si>
  <si>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</si>
  <si>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</si>
  <si>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</si>
  <si>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</si>
  <si>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</si>
  <si>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</si>
  <si>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</si>
  <si>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</si>
  <si>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</si>
  <si>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</si>
  <si>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</si>
  <si>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</si>
  <si>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</si>
  <si>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</si>
  <si>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</si>
  <si>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</si>
  <si>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</si>
  <si>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</si>
  <si>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</si>
  <si>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</si>
  <si>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</si>
  <si>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</si>
  <si>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</si>
  <si>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</si>
  <si>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</si>
  <si>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</si>
  <si>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</si>
  <si>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</si>
  <si>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</si>
  <si>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</si>
  <si>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</si>
  <si>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</si>
  <si>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</si>
  <si>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</si>
  <si>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</si>
  <si>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</si>
  <si>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</si>
  <si>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</si>
  <si>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</si>
  <si>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</si>
  <si>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</si>
  <si>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</si>
  <si>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</si>
  <si>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</si>
  <si>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</si>
  <si>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</si>
  <si>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</si>
  <si>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</si>
  <si>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</si>
  <si>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</si>
  <si>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</si>
  <si>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</si>
  <si>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</si>
  <si>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</si>
  <si>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</si>
  <si>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</si>
  <si>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</si>
  <si>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</si>
  <si>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</si>
  <si>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</si>
  <si>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</si>
  <si>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</si>
  <si>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</si>
  <si>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</si>
  <si>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</si>
  <si>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</si>
  <si>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</si>
  <si>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</si>
  <si>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</si>
  <si>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</si>
  <si>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</si>
  <si>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</si>
  <si>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</si>
  <si>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</si>
  <si>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</si>
  <si>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</si>
  <si>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</si>
  <si>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</si>
  <si>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</si>
  <si>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</si>
  <si>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</si>
  <si>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</si>
  <si>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</si>
  <si>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</si>
  <si>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</si>
  <si>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</si>
  <si>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</si>
  <si>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</si>
  <si>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</si>
  <si>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</si>
  <si>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</si>
  <si>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</si>
  <si>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</si>
  <si>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</si>
  <si>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</si>
  <si>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</si>
  <si>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</si>
  <si>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</si>
  <si>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</si>
  <si>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</si>
  <si>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</si>
  <si>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</si>
  <si>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</si>
  <si>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</si>
  <si>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</si>
  <si>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</si>
  <si>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</si>
  <si>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</si>
  <si>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</si>
  <si>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</si>
  <si>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</si>
  <si>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</si>
  <si>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</si>
  <si>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</si>
  <si>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</si>
  <si>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</si>
  <si>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</si>
  <si>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</si>
  <si>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</si>
  <si>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</si>
  <si>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</si>
  <si>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</si>
  <si>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</si>
  <si>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</si>
  <si>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</si>
  <si>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</si>
  <si>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</si>
  <si>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</si>
  <si>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</si>
  <si>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</si>
  <si>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</si>
  <si>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</si>
  <si>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</si>
  <si>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</si>
  <si>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</si>
  <si>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</si>
  <si>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</si>
  <si>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</si>
  <si>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</si>
  <si>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</si>
  <si>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</si>
  <si>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</si>
  <si>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</si>
  <si>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</si>
  <si>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</si>
  <si>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</si>
  <si>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</si>
  <si>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</si>
  <si>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</si>
  <si>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</si>
  <si>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</si>
  <si>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</si>
  <si>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</si>
  <si>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</si>
  <si>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</si>
  <si>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</si>
  <si>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</si>
  <si>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</si>
  <si>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</si>
  <si>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</si>
  <si>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</si>
  <si>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</si>
  <si>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</si>
  <si>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</si>
  <si>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</si>
  <si>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</si>
  <si>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</si>
  <si>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</si>
  <si>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</si>
  <si>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</si>
  <si>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</si>
  <si>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</si>
  <si>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</si>
  <si>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</si>
  <si>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</si>
  <si>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</si>
  <si>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</si>
  <si>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</si>
  <si>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</si>
  <si>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</si>
  <si>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</si>
  <si>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</si>
  <si>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</si>
  <si>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</si>
  <si>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</si>
  <si>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</si>
  <si>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</si>
  <si>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</si>
  <si>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</si>
  <si>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</si>
  <si>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</si>
  <si>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</si>
  <si>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</si>
  <si>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</si>
  <si>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</si>
  <si>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</si>
  <si>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</si>
  <si>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</si>
  <si>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</si>
  <si>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</si>
  <si>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</si>
  <si>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</si>
  <si>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</si>
  <si>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</si>
  <si>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</si>
  <si>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</si>
  <si>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</si>
  <si>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</si>
  <si>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</si>
  <si>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</si>
  <si>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</si>
  <si>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</si>
  <si>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</si>
  <si>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</si>
  <si>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</si>
  <si>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</si>
  <si>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</si>
  <si>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</si>
  <si>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</si>
  <si>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</si>
  <si>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</si>
  <si>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</si>
  <si>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</si>
  <si>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</si>
  <si>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</si>
  <si>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</si>
  <si>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</si>
  <si>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</si>
  <si>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</si>
  <si>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</si>
  <si>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</si>
  <si>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</si>
  <si>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</si>
  <si>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</si>
  <si>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</si>
  <si>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</si>
  <si>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</si>
  <si>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</si>
  <si>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</si>
  <si>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</si>
  <si>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</si>
  <si>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</si>
  <si>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</si>
  <si>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</si>
  <si>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</si>
  <si>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</si>
  <si>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</si>
  <si>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</si>
  <si>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</si>
  <si>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</si>
  <si>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</si>
  <si>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</si>
  <si>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</si>
  <si>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</si>
  <si>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</si>
  <si>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</si>
  <si>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</si>
  <si>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</si>
  <si>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</si>
  <si>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</si>
  <si>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</si>
  <si>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</si>
  <si>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</si>
  <si>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</si>
  <si>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</si>
  <si>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</si>
  <si>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</si>
  <si>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</si>
  <si>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</si>
  <si>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</si>
  <si>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</si>
  <si>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</si>
  <si>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</si>
  <si>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</si>
  <si>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</si>
  <si>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</si>
  <si>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</si>
  <si>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</si>
  <si>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</si>
  <si>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</si>
  <si>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</si>
  <si>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</si>
  <si>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</si>
  <si>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</si>
  <si>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</si>
  <si>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</si>
  <si>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</si>
  <si>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</si>
  <si>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</si>
  <si>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</si>
  <si>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</si>
  <si>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</si>
  <si>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</si>
  <si>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</si>
  <si>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</si>
  <si>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</si>
  <si>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</si>
  <si>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</si>
  <si>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</si>
  <si>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</si>
  <si>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</si>
  <si>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</si>
  <si>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</si>
  <si>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</si>
  <si>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</si>
  <si>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</si>
  <si>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</si>
  <si>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</si>
  <si>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</si>
  <si>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</si>
  <si>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</si>
  <si>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</si>
  <si>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</si>
  <si>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</si>
  <si>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</si>
  <si>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</si>
  <si>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</si>
  <si>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</si>
  <si>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</si>
  <si>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</si>
  <si>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</si>
  <si>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</si>
  <si>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</si>
  <si>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</si>
  <si>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</si>
  <si>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</si>
  <si>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</si>
  <si>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</si>
  <si>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</si>
  <si>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</si>
  <si>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</si>
  <si>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</si>
  <si>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</si>
  <si>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</si>
  <si>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</si>
  <si>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</si>
  <si>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</si>
  <si>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</si>
  <si>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</si>
  <si>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</si>
  <si>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</si>
  <si>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</si>
  <si>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</si>
  <si>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</si>
  <si>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</si>
  <si>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</si>
  <si>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</si>
  <si>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</si>
  <si>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</si>
  <si>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</si>
  <si>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</si>
  <si>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</si>
  <si>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</si>
  <si>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</si>
  <si>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</si>
  <si>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</si>
  <si>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</si>
  <si>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</si>
  <si>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</si>
  <si>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</si>
  <si>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</si>
  <si>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</si>
  <si>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</si>
  <si>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</si>
  <si>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</si>
  <si>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</si>
  <si>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</si>
  <si>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</si>
  <si>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</si>
  <si>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</si>
  <si>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</si>
  <si>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</si>
  <si>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</si>
  <si>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</si>
  <si>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</si>
  <si>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</si>
  <si>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</si>
  <si>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</si>
  <si>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</si>
  <si>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</si>
  <si>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</si>
  <si>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</si>
  <si>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</si>
  <si>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</si>
  <si>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</si>
  <si>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</si>
  <si>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</si>
  <si>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</si>
  <si>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</si>
  <si>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</si>
  <si>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</si>
  <si>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</si>
  <si>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</si>
  <si>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</si>
  <si>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</si>
  <si>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</si>
  <si>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</si>
  <si>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</si>
  <si>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</si>
  <si>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</si>
  <si>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</si>
  <si>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</si>
  <si>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</si>
  <si>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</si>
  <si>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</si>
  <si>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</si>
  <si>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</si>
  <si>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</si>
  <si>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</si>
  <si>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</si>
  <si>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</si>
  <si>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</si>
  <si>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</si>
  <si>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</si>
  <si>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</si>
  <si>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</si>
  <si>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</si>
  <si>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</si>
  <si>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</si>
  <si>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</si>
  <si>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</si>
  <si>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</si>
  <si>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</si>
  <si>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</si>
  <si>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</si>
  <si>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</si>
  <si>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</si>
  <si>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</si>
  <si>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</si>
  <si>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</si>
  <si>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</si>
  <si>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</si>
  <si>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</si>
  <si>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</si>
  <si>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</si>
  <si>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</si>
  <si>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</si>
  <si>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</si>
  <si>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</si>
  <si>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</si>
  <si>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</si>
  <si>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</si>
  <si>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</si>
  <si>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</si>
  <si>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</si>
  <si>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</si>
  <si>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</si>
  <si>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</si>
  <si>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</si>
  <si>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</si>
  <si>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</si>
  <si>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</si>
  <si>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</si>
  <si>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</si>
  <si>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</si>
  <si>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</si>
  <si>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</si>
  <si>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</si>
  <si>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</si>
  <si>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</si>
  <si>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</si>
  <si>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</si>
  <si>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</si>
  <si>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</si>
  <si>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</si>
  <si>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</si>
  <si>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</si>
  <si>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</si>
  <si>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</si>
  <si>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</si>
  <si>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</si>
  <si>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</si>
  <si>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</si>
  <si>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</si>
  <si>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</si>
  <si>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</si>
  <si>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</si>
  <si>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</si>
  <si>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</si>
  <si>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</si>
  <si>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</si>
  <si>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</si>
  <si>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</si>
  <si>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</si>
  <si>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</si>
  <si>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</si>
  <si>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</si>
  <si>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</si>
  <si>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</si>
  <si>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</si>
  <si>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</si>
  <si>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</si>
  <si>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</si>
  <si>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</si>
  <si>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</si>
  <si>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</si>
  <si>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</si>
  <si>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</si>
  <si>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</si>
  <si>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</si>
  <si>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</si>
  <si>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</si>
  <si>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</si>
  <si>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</si>
  <si>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</si>
  <si>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</si>
  <si>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</si>
  <si>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</si>
  <si>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</si>
  <si>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</si>
  <si>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</si>
  <si>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</si>
  <si>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</si>
  <si>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</si>
  <si>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</si>
  <si>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</si>
  <si>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</si>
  <si>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</si>
  <si>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</si>
  <si>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</si>
  <si>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</si>
  <si>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</si>
  <si>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</si>
  <si>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</si>
  <si>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</si>
  <si>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</si>
  <si>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</si>
  <si>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</si>
  <si>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</si>
  <si>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</si>
  <si>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</si>
  <si>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</si>
  <si>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</si>
  <si>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</si>
  <si>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</si>
  <si>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</si>
  <si>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</si>
  <si>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</si>
  <si>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</si>
  <si>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</si>
  <si>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</si>
  <si>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</si>
  <si>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</si>
  <si>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</si>
  <si>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</si>
  <si>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</si>
  <si>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</si>
  <si>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</si>
  <si>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</si>
  <si>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</si>
  <si>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</si>
  <si>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</si>
  <si>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</si>
  <si>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</si>
  <si>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</si>
  <si>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</si>
  <si>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</si>
  <si>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</si>
  <si>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</si>
  <si>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</si>
  <si>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</si>
  <si>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</si>
  <si>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</si>
  <si>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</si>
  <si>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</si>
  <si>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</si>
  <si>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</si>
  <si>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</si>
  <si>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</si>
  <si>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</si>
  <si>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</si>
  <si>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</si>
  <si>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</si>
  <si>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</si>
  <si>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</si>
  <si>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</si>
  <si>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</si>
  <si>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</si>
  <si>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</si>
  <si>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</si>
  <si>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</si>
  <si>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</si>
  <si>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</si>
  <si>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</si>
  <si>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</si>
  <si>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</si>
  <si>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</si>
  <si>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</si>
  <si>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</si>
  <si>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</si>
  <si>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</si>
  <si>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</si>
  <si>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</si>
  <si>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</si>
  <si>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</si>
  <si>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</si>
  <si>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</si>
  <si>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</si>
  <si>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</si>
  <si>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</si>
  <si>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</si>
  <si>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</si>
  <si>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</si>
  <si>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</si>
  <si>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</si>
  <si>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</si>
  <si>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</si>
  <si>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</si>
  <si>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</si>
  <si>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</si>
  <si>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</si>
  <si>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</si>
  <si>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</si>
  <si>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</si>
  <si>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</si>
  <si>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</si>
  <si>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</si>
  <si>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</si>
  <si>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</si>
  <si>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</si>
  <si>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</si>
  <si>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</si>
  <si>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</si>
  <si>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</si>
  <si>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</si>
  <si>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</si>
  <si>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</si>
  <si>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</si>
  <si>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</si>
  <si>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</si>
  <si>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</si>
  <si>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</si>
  <si>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</si>
  <si>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</si>
  <si>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</si>
  <si>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</si>
  <si>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</si>
  <si>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</si>
  <si>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</si>
  <si>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</si>
  <si>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</si>
  <si>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</si>
  <si>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</si>
  <si>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</si>
  <si>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</si>
  <si>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</si>
  <si>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</si>
  <si>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</si>
  <si>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</si>
  <si>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</si>
  <si>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</si>
  <si>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</si>
  <si>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</si>
  <si>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</si>
  <si>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</si>
  <si>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</si>
  <si>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</si>
  <si>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</si>
  <si>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</si>
  <si>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</si>
  <si>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</si>
  <si>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</si>
  <si>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</si>
  <si>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</si>
  <si>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</si>
  <si>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</si>
  <si>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</si>
  <si>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</si>
  <si>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</si>
  <si>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</si>
  <si>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</si>
  <si>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</si>
  <si>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</si>
  <si>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</si>
  <si>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</si>
  <si>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</si>
  <si>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</si>
  <si>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</si>
  <si>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</si>
  <si>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</si>
  <si>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</si>
  <si>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</si>
  <si>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</si>
  <si>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</si>
  <si>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</si>
  <si>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</si>
  <si>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</si>
  <si>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</si>
  <si>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</si>
  <si>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</si>
  <si>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</si>
  <si>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</si>
  <si>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</si>
  <si>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</si>
  <si>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</si>
  <si>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</si>
  <si>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</si>
  <si>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</si>
  <si>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</si>
  <si>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</si>
  <si>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</si>
  <si>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</si>
  <si>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</si>
  <si>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</si>
  <si>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</si>
  <si>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</si>
  <si>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</si>
  <si>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</si>
  <si>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</si>
  <si>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</si>
  <si>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</si>
  <si>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</si>
  <si>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</si>
  <si>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</si>
  <si>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</si>
  <si>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</si>
  <si>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</si>
  <si>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</si>
  <si>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</si>
  <si>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</si>
  <si>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</si>
  <si>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</si>
  <si>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</si>
  <si>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</si>
  <si>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</si>
  <si>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</si>
  <si>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</si>
  <si>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</si>
  <si>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</si>
  <si>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</si>
  <si>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</si>
  <si>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</si>
  <si>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</si>
  <si>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</si>
  <si>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</si>
  <si>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</si>
  <si>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</si>
  <si>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</si>
  <si>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</si>
  <si>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</si>
  <si>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</si>
  <si>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</si>
  <si>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</si>
  <si>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</si>
  <si>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</si>
  <si>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</si>
  <si>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</si>
  <si>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</si>
  <si>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</si>
  <si>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</si>
  <si>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</si>
  <si>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</si>
  <si>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</si>
  <si>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</si>
  <si>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</si>
  <si>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</si>
  <si>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</si>
  <si>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</si>
  <si>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</si>
  <si>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</si>
  <si>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</si>
  <si>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</si>
  <si>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</si>
  <si>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</si>
  <si>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</si>
  <si>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</si>
  <si>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</si>
  <si>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</si>
  <si>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</si>
  <si>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</si>
  <si>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</si>
  <si>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</si>
  <si>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</si>
  <si>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</si>
  <si>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</si>
  <si>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</si>
  <si>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</si>
  <si>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</si>
  <si>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</si>
  <si>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</si>
  <si>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</si>
  <si>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</si>
  <si>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</si>
  <si>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</si>
  <si>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</si>
  <si>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</si>
  <si>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</si>
  <si>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</si>
  <si>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</si>
  <si>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</si>
  <si>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</si>
  <si>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</si>
  <si>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</si>
  <si>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</si>
  <si>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</si>
  <si>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</si>
  <si>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</si>
  <si>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</si>
  <si>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</si>
  <si>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</si>
  <si>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</si>
  <si>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</si>
  <si>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</si>
  <si>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</si>
  <si>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</si>
  <si>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</si>
  <si>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</si>
  <si>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</si>
  <si>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</si>
  <si>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</si>
  <si>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</si>
  <si>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</si>
  <si>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</si>
  <si>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</si>
  <si>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</si>
  <si>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</si>
  <si>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</si>
  <si>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</si>
  <si>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</si>
  <si>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</si>
  <si>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</si>
  <si>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</si>
  <si>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</si>
  <si>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</si>
  <si>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</si>
  <si>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</si>
  <si>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</si>
  <si>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</si>
  <si>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</si>
  <si>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</si>
  <si>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</si>
  <si>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</si>
  <si>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</si>
  <si>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</si>
  <si>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</si>
  <si>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</si>
  <si>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</si>
  <si>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</si>
  <si>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</si>
  <si>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</si>
  <si>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</si>
  <si>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</si>
  <si>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</si>
  <si>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</si>
  <si>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</si>
  <si>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</si>
  <si>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</si>
  <si>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</si>
  <si>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</si>
  <si>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</si>
  <si>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</si>
  <si>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</si>
  <si>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</si>
  <si>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</si>
  <si>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</si>
  <si>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</si>
  <si>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</si>
  <si>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</si>
  <si>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</si>
  <si>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</si>
  <si>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</si>
  <si>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</si>
  <si>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</si>
  <si>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</si>
  <si>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</si>
  <si>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</si>
  <si>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</si>
  <si>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</si>
  <si>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</si>
  <si>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</si>
  <si>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</si>
  <si>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</si>
  <si>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</si>
  <si>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</si>
  <si>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</si>
  <si>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</si>
  <si>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</si>
  <si>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</si>
  <si>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</si>
  <si>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</si>
  <si>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</si>
  <si>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</si>
  <si>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</si>
  <si>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</si>
  <si>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</si>
  <si>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</si>
  <si>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</si>
  <si>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</si>
  <si>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</si>
  <si>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</si>
  <si>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</si>
  <si>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</si>
  <si>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</si>
  <si>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</si>
  <si>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</si>
  <si>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</si>
  <si>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</si>
  <si>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</si>
  <si>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</si>
  <si>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</si>
  <si>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</si>
  <si>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</si>
  <si>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</si>
  <si>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</si>
  <si>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</si>
  <si>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</si>
  <si>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</si>
  <si>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</si>
  <si>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</si>
  <si>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</si>
  <si>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</si>
  <si>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</si>
  <si>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</si>
  <si>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</si>
  <si>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</si>
  <si>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</si>
  <si>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</si>
  <si>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</si>
  <si>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</si>
  <si>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</si>
  <si>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</si>
  <si>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</si>
  <si>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</si>
  <si>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</si>
  <si>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</si>
  <si>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</si>
  <si>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</si>
  <si>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</si>
  <si>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</si>
  <si>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</si>
  <si>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</si>
  <si>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</si>
  <si>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</si>
  <si>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</si>
  <si>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</si>
  <si>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</si>
  <si>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</si>
  <si>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</si>
  <si>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</si>
  <si>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</si>
  <si>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</si>
  <si>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</si>
  <si>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</si>
  <si>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</si>
  <si>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</si>
  <si>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</si>
  <si>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</si>
  <si>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</si>
  <si>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</si>
  <si>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</si>
  <si>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</si>
  <si>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</si>
  <si>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</si>
  <si>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</si>
  <si>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</si>
  <si>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</si>
  <si>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</si>
  <si>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</si>
  <si>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</si>
  <si>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</si>
  <si>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</si>
  <si>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</si>
  <si>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</si>
  <si>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</si>
  <si>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</si>
  <si>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</si>
  <si>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</si>
  <si>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</si>
  <si>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</si>
  <si>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</si>
  <si>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</si>
  <si>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</si>
  <si>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</si>
  <si>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</si>
  <si>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</si>
  <si>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</si>
  <si>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</si>
  <si>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</si>
  <si>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</si>
  <si>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</si>
  <si>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</si>
  <si>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</si>
  <si>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</si>
  <si>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</si>
  <si>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</si>
  <si>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</si>
  <si>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</si>
  <si>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</si>
  <si>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</si>
  <si>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</si>
  <si>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</si>
  <si>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</si>
  <si>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</si>
  <si>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</si>
  <si>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</si>
  <si>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</si>
  <si>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</si>
  <si>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</si>
  <si>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</si>
  <si>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</si>
  <si>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</si>
  <si>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</si>
  <si>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</si>
  <si>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</si>
  <si>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</si>
  <si>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</si>
  <si>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</si>
  <si>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</si>
  <si>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</si>
  <si>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</si>
  <si>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</si>
  <si>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</si>
  <si>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</si>
  <si>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</si>
  <si>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</si>
  <si>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</si>
  <si>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</si>
  <si>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</si>
  <si>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</si>
  <si>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</si>
  <si>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</si>
  <si>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</si>
  <si>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</si>
  <si>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</si>
  <si>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</si>
  <si>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</si>
  <si>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</si>
  <si>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</si>
  <si>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</si>
  <si>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</si>
  <si>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</si>
  <si>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</si>
  <si>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</si>
  <si>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</si>
  <si>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</si>
  <si>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</si>
  <si>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</si>
  <si>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</si>
  <si>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</si>
  <si>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</si>
  <si>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</si>
  <si>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</si>
  <si>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</si>
  <si>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</si>
  <si>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</si>
  <si>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</si>
  <si>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</si>
  <si>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</si>
  <si>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</si>
  <si>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</si>
  <si>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</si>
  <si>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</si>
  <si>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</si>
  <si>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</si>
  <si>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</si>
  <si>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</si>
  <si>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</si>
  <si>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</si>
  <si>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</si>
  <si>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</si>
  <si>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</si>
  <si>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</si>
  <si>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</si>
  <si>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</si>
  <si>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</si>
  <si>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</si>
  <si>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</si>
  <si>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</si>
  <si>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</si>
  <si>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</si>
  <si>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</si>
  <si>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</si>
  <si>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</si>
  <si>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</si>
  <si>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</si>
  <si>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</si>
  <si>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</si>
  <si>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</si>
  <si>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</si>
  <si>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</si>
  <si>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</si>
  <si>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</si>
  <si>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</si>
  <si>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</si>
  <si>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</si>
  <si>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</si>
  <si>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</si>
  <si>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</si>
  <si>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</si>
  <si>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</si>
  <si>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</si>
  <si>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</si>
  <si>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</si>
  <si>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</si>
  <si>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</si>
  <si>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</si>
  <si>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</si>
  <si>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</si>
  <si>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</si>
  <si>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</si>
  <si>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</si>
  <si>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</si>
  <si>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</si>
  <si>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</si>
  <si>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</si>
  <si>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</si>
  <si>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</si>
  <si>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</si>
  <si>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</si>
  <si>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</si>
  <si>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</si>
  <si>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</si>
  <si>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</si>
  <si>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</si>
  <si>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</si>
  <si>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</si>
  <si>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</si>
  <si>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</si>
  <si>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</si>
  <si>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</si>
  <si>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</si>
  <si>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</si>
  <si>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</si>
  <si>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</si>
  <si>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</si>
  <si>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</si>
  <si>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</si>
  <si>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</si>
  <si>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</si>
  <si>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</si>
  <si>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</si>
  <si>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</si>
  <si>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</si>
  <si>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</si>
  <si>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</si>
  <si>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</si>
  <si>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</si>
  <si>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</si>
  <si>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</si>
  <si>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</si>
  <si>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</si>
  <si>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</si>
  <si>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</si>
  <si>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</si>
  <si>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</si>
  <si>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</si>
  <si>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</si>
  <si>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</si>
  <si>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</si>
  <si>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</si>
  <si>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</si>
  <si>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</si>
  <si>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</si>
  <si>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</si>
  <si>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</si>
  <si>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</si>
  <si>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</si>
  <si>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</si>
  <si>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</si>
  <si>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</si>
  <si>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</si>
  <si>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</si>
  <si>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</si>
  <si>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</si>
  <si>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</si>
  <si>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</si>
  <si>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</si>
  <si>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</si>
  <si>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</si>
  <si>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</si>
  <si>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</si>
  <si>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</si>
  <si>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</si>
  <si>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</si>
  <si>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</si>
  <si>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</si>
  <si>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</si>
  <si>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</si>
  <si>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</si>
  <si>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</si>
  <si>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</si>
  <si>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</si>
  <si>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</si>
  <si>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</si>
  <si>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</si>
  <si>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</si>
  <si>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</si>
  <si>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</si>
  <si>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</si>
  <si>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</si>
  <si>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</si>
  <si>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</si>
  <si>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</si>
  <si>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</si>
  <si>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</si>
  <si>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</si>
  <si>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</si>
  <si>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</si>
  <si>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</si>
  <si>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</si>
  <si>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</si>
  <si>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</si>
  <si>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</si>
  <si>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</si>
  <si>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</si>
  <si>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</si>
  <si>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</si>
  <si>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</si>
  <si>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</si>
  <si>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</si>
  <si>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</si>
  <si>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</si>
  <si>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</si>
  <si>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</si>
  <si>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</si>
  <si>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</si>
  <si>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</si>
  <si>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</si>
  <si>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</si>
  <si>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</si>
  <si>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</si>
  <si>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</si>
  <si>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</si>
  <si>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</si>
  <si>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</si>
  <si>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</si>
  <si>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</si>
  <si>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</si>
  <si>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</si>
  <si>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</si>
  <si>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</si>
  <si>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</si>
  <si>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</si>
  <si>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</si>
  <si>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</si>
  <si>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</si>
  <si>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</si>
  <si>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</si>
  <si>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</si>
  <si>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</si>
  <si>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</si>
  <si>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</si>
  <si>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</si>
  <si>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</si>
  <si>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</si>
  <si>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</si>
  <si>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</si>
  <si>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</si>
  <si>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</si>
  <si>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</si>
  <si>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</si>
  <si>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</si>
  <si>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</si>
  <si>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</si>
  <si>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</si>
  <si>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</si>
  <si>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</si>
  <si>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</si>
  <si>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</si>
  <si>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</si>
  <si>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</si>
  <si>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</si>
  <si>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</si>
  <si>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</si>
  <si>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</si>
  <si>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</si>
  <si>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</si>
  <si>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</si>
  <si>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</si>
  <si>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</si>
  <si>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</si>
  <si>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</si>
  <si>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</si>
  <si>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</si>
  <si>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</si>
  <si>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</si>
  <si>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</si>
  <si>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</si>
  <si>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</si>
  <si>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</si>
  <si>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</si>
  <si>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</si>
  <si>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</si>
  <si>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</si>
  <si>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</si>
  <si>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</si>
  <si>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</si>
  <si>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</si>
  <si>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</si>
  <si>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</si>
  <si>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</si>
  <si>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</si>
  <si>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</si>
  <si>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</si>
  <si>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</si>
  <si>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</si>
  <si>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</si>
  <si>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</si>
  <si>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</si>
  <si>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</si>
  <si>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</si>
  <si>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</si>
  <si>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</si>
  <si>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</si>
  <si>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</si>
  <si>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</si>
  <si>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</si>
  <si>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</si>
  <si>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</si>
  <si>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</si>
  <si>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</si>
  <si>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</si>
  <si>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</si>
  <si>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</si>
  <si>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</si>
  <si>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</si>
  <si>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</si>
  <si>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</si>
  <si>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</si>
  <si>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</si>
  <si>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</si>
  <si>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</si>
  <si>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</si>
  <si>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</si>
  <si>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</si>
  <si>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</si>
  <si>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</si>
  <si>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</si>
  <si>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</si>
  <si>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</si>
  <si>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</si>
  <si>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</si>
  <si>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</si>
  <si>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</si>
  <si>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</si>
  <si>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</si>
  <si>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</si>
  <si>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</si>
  <si>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</si>
  <si>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</si>
  <si>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</si>
  <si>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</si>
  <si>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</si>
  <si>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</si>
  <si>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</si>
  <si>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</si>
  <si>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</si>
  <si>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</si>
  <si>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</si>
  <si>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</si>
  <si>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</si>
  <si>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</si>
  <si>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</si>
  <si>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</si>
  <si>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</si>
  <si>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</si>
  <si>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</si>
  <si>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</si>
  <si>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</si>
  <si>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</si>
  <si>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</si>
  <si>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</si>
  <si>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</si>
  <si>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</si>
  <si>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</si>
  <si>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</si>
  <si>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</si>
  <si>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</si>
  <si>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</si>
  <si>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</si>
  <si>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</si>
  <si>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</si>
  <si>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</si>
  <si>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</si>
  <si>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</si>
  <si>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</si>
  <si>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</si>
  <si>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</si>
  <si>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</si>
  <si>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</si>
  <si>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</si>
  <si>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</si>
  <si>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</si>
  <si>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</si>
  <si>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</si>
  <si>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</si>
  <si>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</si>
  <si>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</si>
  <si>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</si>
  <si>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</si>
  <si>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</si>
  <si>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</si>
  <si>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</si>
  <si>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</si>
  <si>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</si>
  <si>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</si>
  <si>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</si>
  <si>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</si>
  <si>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</si>
  <si>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</si>
  <si>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</si>
  <si>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</si>
  <si>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</si>
  <si>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</si>
  <si>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</si>
  <si>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</si>
  <si>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</si>
  <si>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</si>
  <si>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</si>
  <si>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</si>
  <si>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</si>
  <si>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</si>
  <si>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</si>
  <si>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</si>
  <si>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</si>
  <si>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</si>
  <si>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</si>
  <si>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</si>
  <si>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</si>
  <si>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</si>
  <si>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</si>
  <si>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</si>
  <si>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</si>
  <si>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</si>
  <si>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</si>
  <si>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</si>
  <si>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</si>
  <si>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</si>
  <si>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</si>
  <si>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</si>
  <si>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</si>
  <si>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</si>
  <si>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</si>
  <si>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</si>
  <si>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</si>
  <si>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</si>
  <si>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</si>
  <si>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</si>
  <si>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</si>
  <si>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</si>
  <si>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</si>
  <si>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</si>
  <si>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</si>
  <si>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</si>
  <si>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</si>
  <si>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</si>
  <si>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</si>
  <si>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</si>
  <si>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</si>
  <si>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</si>
  <si>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</si>
  <si>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</si>
  <si>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</si>
  <si>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</si>
  <si>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</si>
  <si>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</si>
  <si>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</si>
  <si>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</si>
  <si>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</si>
  <si>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</si>
  <si>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</si>
  <si>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</si>
  <si>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</si>
  <si>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</si>
  <si>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</si>
  <si>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</si>
  <si>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</si>
  <si>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</si>
  <si>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</si>
  <si>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</si>
  <si>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</si>
  <si>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</si>
  <si>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</si>
  <si>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</si>
  <si>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</si>
  <si>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</si>
  <si>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</si>
  <si>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</si>
  <si>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</si>
  <si>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</si>
  <si>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</si>
  <si>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</si>
  <si>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</si>
  <si>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</si>
  <si>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</si>
  <si>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</si>
  <si>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</si>
  <si>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</si>
  <si>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</si>
  <si>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</si>
  <si>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</si>
  <si>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</si>
  <si>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</si>
  <si>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</si>
  <si>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</si>
  <si>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</si>
  <si>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</si>
  <si>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</si>
  <si>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</si>
  <si>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</si>
  <si>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</si>
  <si>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</si>
  <si>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</si>
  <si>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</si>
  <si>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</si>
  <si>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</si>
  <si>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</si>
  <si>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</si>
  <si>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</si>
  <si>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</si>
  <si>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</si>
  <si>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</si>
  <si>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</si>
  <si>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</si>
  <si>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</si>
  <si>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</si>
  <si>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</si>
  <si>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</si>
  <si>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</si>
  <si>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</si>
  <si>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</si>
  <si>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</si>
  <si>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</si>
  <si>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</si>
  <si>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</si>
  <si>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</si>
  <si>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</si>
  <si>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</si>
  <si>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</si>
  <si>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</si>
  <si>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</si>
  <si>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</si>
  <si>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</si>
  <si>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</si>
  <si>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</si>
  <si>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</si>
  <si>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</si>
  <si>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</si>
  <si>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</si>
  <si>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</si>
  <si>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</si>
  <si>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</si>
  <si>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</si>
  <si>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</si>
  <si>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</si>
  <si>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</si>
  <si>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</si>
  <si>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</si>
  <si>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</si>
  <si>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</si>
  <si>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</si>
  <si>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</si>
  <si>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</si>
  <si>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</si>
  <si>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</si>
  <si>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</si>
  <si>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</si>
  <si>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</si>
  <si>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</si>
  <si>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</si>
  <si>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</si>
  <si>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</si>
  <si>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</si>
  <si>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</si>
  <si>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</si>
  <si>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</si>
  <si>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</si>
  <si>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</si>
  <si>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</si>
  <si>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</si>
  <si>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</si>
  <si>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</si>
  <si>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</si>
  <si>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</si>
  <si>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</si>
  <si>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</si>
  <si>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</si>
  <si>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</si>
  <si>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</si>
  <si>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</si>
  <si>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</si>
  <si>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</si>
  <si>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</si>
  <si>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</si>
  <si>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</si>
  <si>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</si>
  <si>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</si>
  <si>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</si>
  <si>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</si>
  <si>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</si>
  <si>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</si>
  <si>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</si>
  <si>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</si>
  <si>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</si>
  <si>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</si>
  <si>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</si>
  <si>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</si>
  <si>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</si>
  <si>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</si>
  <si>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</si>
  <si>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</si>
  <si>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</si>
  <si>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</si>
  <si>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</si>
  <si>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</si>
  <si>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</si>
  <si>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</si>
  <si>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</si>
  <si>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</si>
  <si>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</si>
  <si>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</si>
  <si>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</si>
  <si>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</si>
  <si>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</si>
  <si>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</si>
  <si>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</si>
  <si>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</si>
  <si>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</si>
  <si>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</si>
  <si>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</si>
  <si>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</si>
  <si>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</si>
  <si>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</si>
  <si>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</si>
  <si>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</si>
  <si>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</si>
  <si>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</si>
  <si>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</si>
  <si>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</si>
  <si>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</si>
  <si>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</si>
  <si>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</si>
  <si>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</si>
  <si>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</si>
  <si>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</si>
  <si>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</si>
  <si>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</si>
  <si>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</si>
  <si>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</si>
  <si>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</si>
  <si>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</si>
  <si>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</si>
  <si>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</si>
  <si>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</si>
  <si>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</si>
  <si>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</si>
  <si>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</si>
  <si>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</si>
  <si>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</si>
  <si>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</si>
  <si>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</si>
  <si>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</si>
  <si>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</si>
  <si>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</si>
  <si>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</si>
  <si>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</si>
  <si>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</si>
  <si>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</si>
  <si>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</si>
  <si>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</si>
  <si>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</si>
  <si>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</si>
  <si>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</si>
  <si>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</si>
  <si>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</si>
  <si>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</si>
  <si>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</si>
  <si>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</si>
  <si>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</si>
  <si>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</si>
  <si>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</si>
  <si>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</si>
  <si>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</si>
  <si>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</si>
  <si>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</si>
  <si>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</si>
  <si>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</si>
  <si>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</si>
  <si>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</si>
  <si>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</si>
  <si>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</si>
  <si>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</si>
  <si>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</si>
  <si>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</si>
  <si>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</si>
  <si>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</si>
  <si>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</si>
  <si>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</si>
  <si>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</si>
  <si>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</si>
  <si>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</si>
  <si>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</si>
  <si>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</si>
  <si>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</si>
  <si>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</si>
  <si>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</si>
  <si>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</si>
  <si>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</si>
  <si>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</si>
  <si>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</si>
  <si>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</si>
  <si>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</si>
  <si>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</si>
  <si>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</si>
  <si>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</si>
  <si>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</si>
  <si>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</si>
  <si>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</si>
  <si>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</si>
  <si>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</si>
  <si>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</si>
  <si>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</si>
  <si>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</si>
  <si>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</si>
  <si>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</si>
  <si>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</si>
  <si>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</si>
  <si>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</si>
  <si>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</si>
  <si>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</si>
  <si>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</si>
  <si>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</si>
  <si>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</si>
  <si>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</si>
  <si>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</si>
  <si>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</si>
  <si>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</si>
  <si>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</si>
  <si>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</si>
  <si>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</si>
  <si>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</si>
  <si>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</si>
  <si>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</si>
  <si>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</si>
  <si>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</si>
  <si>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</si>
  <si>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</si>
  <si>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</si>
  <si>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</si>
  <si>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</si>
  <si>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</si>
  <si>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</si>
  <si>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</si>
  <si>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</si>
  <si>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</si>
  <si>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</si>
  <si>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</si>
  <si>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</si>
  <si>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</si>
  <si>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</si>
  <si>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</si>
  <si>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</si>
  <si>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</si>
  <si>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</si>
  <si>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</si>
  <si>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</si>
  <si>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</si>
  <si>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</si>
  <si>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</si>
  <si>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</si>
  <si>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</si>
  <si>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</si>
  <si>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</si>
  <si>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</si>
  <si>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</si>
  <si>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</si>
  <si>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</si>
  <si>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</si>
  <si>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</si>
  <si>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</si>
  <si>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</si>
  <si>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</si>
  <si>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</si>
  <si>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</si>
  <si>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</si>
  <si>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</si>
  <si>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</si>
  <si>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</si>
  <si>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</si>
  <si>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</si>
  <si>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</si>
  <si>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</si>
  <si>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</si>
  <si>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</si>
  <si>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</si>
  <si>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</si>
  <si>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</si>
  <si>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</si>
  <si>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</si>
  <si>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</si>
  <si>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</si>
  <si>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</si>
  <si>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</si>
  <si>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</si>
  <si>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</si>
  <si>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</si>
  <si>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</si>
  <si>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</si>
  <si>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</si>
  <si>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</si>
  <si>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</si>
  <si>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</si>
  <si>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</si>
  <si>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</si>
  <si>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</si>
  <si>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</si>
  <si>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</si>
  <si>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</si>
  <si>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</si>
  <si>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</si>
  <si>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</si>
  <si>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</si>
  <si>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</si>
  <si>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</si>
  <si>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</si>
  <si>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</si>
  <si>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</si>
  <si>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</si>
  <si>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</si>
  <si>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</si>
  <si>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</si>
  <si>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</si>
  <si>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</si>
  <si>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</si>
  <si>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</si>
  <si>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</si>
  <si>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</si>
  <si>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</si>
  <si>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</si>
  <si>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</si>
  <si>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</si>
  <si>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</si>
  <si>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</si>
  <si>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</si>
  <si>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</si>
  <si>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</si>
  <si>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</si>
  <si>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</si>
  <si>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</si>
  <si>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</si>
  <si>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</si>
  <si>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</si>
  <si>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</si>
  <si>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</si>
  <si>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</si>
  <si>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</si>
  <si>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</si>
  <si>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</si>
  <si>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</si>
  <si>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</si>
  <si>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</si>
  <si>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</si>
  <si>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</si>
  <si>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</si>
  <si>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</si>
  <si>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</si>
  <si>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</si>
  <si>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</si>
  <si>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</si>
  <si>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</si>
  <si>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</si>
  <si>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</si>
  <si>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</si>
  <si>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</si>
  <si>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</si>
  <si>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</si>
  <si>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</si>
  <si>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</si>
  <si>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</si>
  <si>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</si>
  <si>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</si>
  <si>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</si>
  <si>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</si>
  <si>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</si>
  <si>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</si>
  <si>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</si>
  <si>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</si>
  <si>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</si>
  <si>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</si>
  <si>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</si>
  <si>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</si>
  <si>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</si>
  <si>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</si>
  <si>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</si>
  <si>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</si>
  <si>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</si>
  <si>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</si>
  <si>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</si>
  <si>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</si>
  <si>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</si>
  <si>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</si>
  <si>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</si>
  <si>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</si>
  <si>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</si>
  <si>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</si>
  <si>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</si>
  <si>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</si>
  <si>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</si>
  <si>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</si>
  <si>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</si>
  <si>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</si>
  <si>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</si>
  <si>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</si>
  <si>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</si>
  <si>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</si>
  <si>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</si>
  <si>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</si>
  <si>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</si>
  <si>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</si>
  <si>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</si>
  <si>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</si>
  <si>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</si>
  <si>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</si>
  <si>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</si>
  <si>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</si>
  <si>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</si>
  <si>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</si>
  <si>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</si>
  <si>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</si>
  <si>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</si>
  <si>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</si>
  <si>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</si>
  <si>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</si>
  <si>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</si>
  <si>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</si>
  <si>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</si>
  <si>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</si>
  <si>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</si>
  <si>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</si>
  <si>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</si>
  <si>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</si>
  <si>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</si>
  <si>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</si>
  <si>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</si>
  <si>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</si>
  <si>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</si>
  <si>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</si>
  <si>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</si>
  <si>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</si>
  <si>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</si>
  <si>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</si>
  <si>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</si>
  <si>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</si>
  <si>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</si>
  <si>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</si>
  <si>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</si>
  <si>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</si>
  <si>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</si>
  <si>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</si>
  <si>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</si>
  <si>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</si>
  <si>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</si>
  <si>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</si>
  <si>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</si>
  <si>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</si>
  <si>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</si>
  <si>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</si>
  <si>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</si>
  <si>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</si>
  <si>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</si>
  <si>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</si>
  <si>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</si>
  <si>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</si>
  <si>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</si>
  <si>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</si>
  <si>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</si>
  <si>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</si>
  <si>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</si>
  <si>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</si>
  <si>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</si>
  <si>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</si>
  <si>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</si>
  <si>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</si>
  <si>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</si>
  <si>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</si>
  <si>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</si>
  <si>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</si>
  <si>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</si>
  <si>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</si>
  <si>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</si>
  <si>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</si>
  <si>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</si>
  <si>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</si>
  <si>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</si>
  <si>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</si>
  <si>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</si>
  <si>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</si>
  <si>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</si>
  <si>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</si>
  <si>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</si>
  <si>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</si>
  <si>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</si>
  <si>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</si>
  <si>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</si>
  <si>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</si>
  <si>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</si>
  <si>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</si>
  <si>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</si>
  <si>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</si>
  <si>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</si>
  <si>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</si>
  <si>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</si>
  <si>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</si>
  <si>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</si>
  <si>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</si>
  <si>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</si>
  <si>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</si>
  <si>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</si>
  <si>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</si>
  <si>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</si>
  <si>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</si>
  <si>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</si>
  <si>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</si>
  <si>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</si>
  <si>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</si>
  <si>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</si>
  <si>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</si>
  <si>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</si>
  <si>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</si>
  <si>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</si>
  <si>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</si>
  <si>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</si>
  <si>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</si>
  <si>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</si>
  <si>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</si>
  <si>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</si>
  <si>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</si>
  <si>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</si>
  <si>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</si>
  <si>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</si>
  <si>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</si>
  <si>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</si>
  <si>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</si>
  <si>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</si>
  <si>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</si>
  <si>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</si>
  <si>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</si>
  <si>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</si>
  <si>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</si>
  <si>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</si>
  <si>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</si>
  <si>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</si>
  <si>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</si>
  <si>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</si>
  <si>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</si>
  <si>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</si>
  <si>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</si>
  <si>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</si>
  <si>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</si>
  <si>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</si>
  <si>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</si>
  <si>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</si>
  <si>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</si>
  <si>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</si>
  <si>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</si>
  <si>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</si>
  <si>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</si>
  <si>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</si>
  <si>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</si>
  <si>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</si>
  <si>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</si>
  <si>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</si>
  <si>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</si>
  <si>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</si>
  <si>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</si>
  <si>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</si>
  <si>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</si>
  <si>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</si>
  <si>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</si>
  <si>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</si>
  <si>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</si>
  <si>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</si>
  <si>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</si>
  <si>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</si>
  <si>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</si>
  <si>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</si>
  <si>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</si>
  <si>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</si>
  <si>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</si>
  <si>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</si>
  <si>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</si>
  <si>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</si>
  <si>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</si>
  <si>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</si>
  <si>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</si>
  <si>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</si>
  <si>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</si>
  <si>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</si>
  <si>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</si>
  <si>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</si>
  <si>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</si>
  <si>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</si>
  <si>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</si>
  <si>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</si>
  <si>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</si>
  <si>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</si>
  <si>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</si>
  <si>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</si>
  <si>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</si>
  <si>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</si>
  <si>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</si>
  <si>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</si>
  <si>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</si>
  <si>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</si>
  <si>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</si>
  <si>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</si>
  <si>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</si>
  <si>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</si>
  <si>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</si>
  <si>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</si>
  <si>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</si>
  <si>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</si>
  <si>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</si>
  <si>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</si>
  <si>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</si>
  <si>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</si>
  <si>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</si>
  <si>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</si>
  <si>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</si>
  <si>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</si>
  <si>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</si>
  <si>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</si>
  <si>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</si>
  <si>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</si>
  <si>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</si>
  <si>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</si>
  <si>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</si>
  <si>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</si>
  <si>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</si>
  <si>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</si>
  <si>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</si>
  <si>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</si>
  <si>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</si>
  <si>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</si>
  <si>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</si>
  <si>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</si>
  <si>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</si>
  <si>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</si>
  <si>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</si>
  <si>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</si>
  <si>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</si>
  <si>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</si>
  <si>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</si>
  <si>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</si>
  <si>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</si>
  <si>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</si>
  <si>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</si>
  <si>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</si>
  <si>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</si>
  <si>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</si>
  <si>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</si>
  <si>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</si>
  <si>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</si>
  <si>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</si>
  <si>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</si>
  <si>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</si>
  <si>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</si>
  <si>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</si>
  <si>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</si>
  <si>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</si>
  <si>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</si>
  <si>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</si>
  <si>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</si>
  <si>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</si>
  <si>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</si>
  <si>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</si>
  <si>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</si>
  <si>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</si>
  <si>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</si>
  <si>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</si>
  <si>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</si>
  <si>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</si>
  <si>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</si>
  <si>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</si>
  <si>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</si>
  <si>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</si>
  <si>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</si>
  <si>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</si>
  <si>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</si>
  <si>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</si>
  <si>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</si>
  <si>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</si>
  <si>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</si>
  <si>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</si>
  <si>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</si>
  <si>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</si>
  <si>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</si>
  <si>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</si>
  <si>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</si>
  <si>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</si>
  <si>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</si>
  <si>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</si>
  <si>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</si>
  <si>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</si>
  <si>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</si>
  <si>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</si>
  <si>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</si>
  <si>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</si>
  <si>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</si>
  <si>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</si>
  <si>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</si>
  <si>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</si>
  <si>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</si>
  <si>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</si>
  <si>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</si>
  <si>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</si>
  <si>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</si>
  <si>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</si>
  <si>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</si>
  <si>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</si>
  <si>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</si>
  <si>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</si>
  <si>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</si>
  <si>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</si>
  <si>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</si>
  <si>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</si>
  <si>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</si>
  <si>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</si>
  <si>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</si>
  <si>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</si>
  <si>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</si>
  <si>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</si>
  <si>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</si>
  <si>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</si>
  <si>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</si>
  <si>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</si>
  <si>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</si>
  <si>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</si>
  <si>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</si>
  <si>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</si>
  <si>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</si>
  <si>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</si>
  <si>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</si>
  <si>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</si>
  <si>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</si>
  <si>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</si>
  <si>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</si>
  <si>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</si>
  <si>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</si>
  <si>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</si>
  <si>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</si>
  <si>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</si>
  <si>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</si>
  <si>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</si>
  <si>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</si>
  <si>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</si>
  <si>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</si>
  <si>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</si>
  <si>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</si>
  <si>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</si>
  <si>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</si>
  <si>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</si>
  <si>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</si>
  <si>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</si>
  <si>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</si>
  <si>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</si>
  <si>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</si>
  <si>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</si>
  <si>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</si>
  <si>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</si>
  <si>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</si>
  <si>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</si>
  <si>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</si>
  <si>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</si>
  <si>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</si>
  <si>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</si>
  <si>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</si>
  <si>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</si>
  <si>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</si>
  <si>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</si>
  <si>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</si>
  <si>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</si>
  <si>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</si>
  <si>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</si>
  <si>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</si>
  <si>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</si>
  <si>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</si>
  <si>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</si>
  <si>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</si>
  <si>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</si>
  <si>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</si>
  <si>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</si>
  <si>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</si>
  <si>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</si>
  <si>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</si>
  <si>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</si>
  <si>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</si>
  <si>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</si>
  <si>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</si>
  <si>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</si>
  <si>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</si>
  <si>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</si>
  <si>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</si>
  <si>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</si>
  <si>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</si>
  <si>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</si>
  <si>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</si>
  <si>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</si>
  <si>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</si>
  <si>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</si>
  <si>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</si>
  <si>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</si>
  <si>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</si>
  <si>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</si>
  <si>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</si>
  <si>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</si>
  <si>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</si>
  <si>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</si>
  <si>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</si>
  <si>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</si>
  <si>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</si>
  <si>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</si>
  <si>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</si>
  <si>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</si>
  <si>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</si>
  <si>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</si>
  <si>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</si>
  <si>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</si>
  <si>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</si>
  <si>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</si>
  <si>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</si>
  <si>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</si>
  <si>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</si>
  <si>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</si>
  <si>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</si>
  <si>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</si>
  <si>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</si>
  <si>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</si>
  <si>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</si>
  <si>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</si>
  <si>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</si>
  <si>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</si>
  <si>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</si>
  <si>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</si>
  <si>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</si>
  <si>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</si>
  <si>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</si>
  <si>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</si>
  <si>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</si>
  <si>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</si>
  <si>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</si>
  <si>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</si>
  <si>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</si>
  <si>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</si>
  <si>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</si>
  <si>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</si>
  <si>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</si>
  <si>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</si>
  <si>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</si>
  <si>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</si>
  <si>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</si>
  <si>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</si>
  <si>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</si>
  <si>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</si>
  <si>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</si>
  <si>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</si>
  <si>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</si>
  <si>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</si>
  <si>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</si>
  <si>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</si>
  <si>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</si>
  <si>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</si>
  <si>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</si>
  <si>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</si>
  <si>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</si>
  <si>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</si>
  <si>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</si>
  <si>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</si>
  <si>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</si>
  <si>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</si>
  <si>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</si>
  <si>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</si>
  <si>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</si>
  <si>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</si>
  <si>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</si>
  <si>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</si>
  <si>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</si>
  <si>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</si>
  <si>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</si>
  <si>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</si>
  <si>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</si>
  <si>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</si>
  <si>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</si>
  <si>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</si>
  <si>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</si>
  <si>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</si>
  <si>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</si>
  <si>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</si>
  <si>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</si>
  <si>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</si>
  <si>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</si>
  <si>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</si>
  <si>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</si>
  <si>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</si>
  <si>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</si>
  <si>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</si>
  <si>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</si>
  <si>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</si>
  <si>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</si>
  <si>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</si>
  <si>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</si>
  <si>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</si>
  <si>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</si>
  <si>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</si>
  <si>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</si>
  <si>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</si>
  <si>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</si>
  <si>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</si>
  <si>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</si>
  <si>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</si>
  <si>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</si>
  <si>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</si>
  <si>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</si>
  <si>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</si>
  <si>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</si>
  <si>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</si>
  <si>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</si>
  <si>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</si>
  <si>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</si>
  <si>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</si>
  <si>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</si>
  <si>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</si>
  <si>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</si>
  <si>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</si>
  <si>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</si>
  <si>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</si>
  <si>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</si>
  <si>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</si>
  <si>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</si>
  <si>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</si>
  <si>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</si>
  <si>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</si>
  <si>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</si>
  <si>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</si>
  <si>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</si>
  <si>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</si>
  <si>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</si>
  <si>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</si>
  <si>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</si>
  <si>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</si>
  <si>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</si>
  <si>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</si>
  <si>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</si>
  <si>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</si>
  <si>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</si>
  <si>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</si>
  <si>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</si>
  <si>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</si>
  <si>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</si>
  <si>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</si>
  <si>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</si>
  <si>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</si>
  <si>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</si>
  <si>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</si>
  <si>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</si>
  <si>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</si>
  <si>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</si>
  <si>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</si>
  <si>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</si>
  <si>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</si>
  <si>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</si>
  <si>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</si>
  <si>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</si>
  <si>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</si>
  <si>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</si>
  <si>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</si>
  <si>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</si>
  <si>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</si>
  <si>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</si>
  <si>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</si>
  <si>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</si>
  <si>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</si>
  <si>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</si>
  <si>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</si>
  <si>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</si>
  <si>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</si>
  <si>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</si>
  <si>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</si>
  <si>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</si>
  <si>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</si>
  <si>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</si>
  <si>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</si>
  <si>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</si>
  <si>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</si>
  <si>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</si>
  <si>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</si>
  <si>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</si>
  <si>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</si>
  <si>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</si>
  <si>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</si>
  <si>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</si>
  <si>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</si>
  <si>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</si>
  <si>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</si>
  <si>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</si>
  <si>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</si>
  <si>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</si>
  <si>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</si>
  <si>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</si>
  <si>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</si>
  <si>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</si>
  <si>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</si>
  <si>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</si>
  <si>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</si>
  <si>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</si>
  <si>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</si>
  <si>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</si>
  <si>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</si>
  <si>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</si>
  <si>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</si>
  <si>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</si>
  <si>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</si>
  <si>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</si>
  <si>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</si>
  <si>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</si>
  <si>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</si>
  <si>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</si>
  <si>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</si>
  <si>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</si>
  <si>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</si>
  <si>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</si>
  <si>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</si>
  <si>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</si>
  <si>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</si>
  <si>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</si>
  <si>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</si>
  <si>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</si>
  <si>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</si>
  <si>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</si>
  <si>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</si>
  <si>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</si>
  <si>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</si>
  <si>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</si>
  <si>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</si>
  <si>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</si>
  <si>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</si>
  <si>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</si>
  <si>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</si>
  <si>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</si>
  <si>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</si>
  <si>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</si>
  <si>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</si>
  <si>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</si>
  <si>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</si>
  <si>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</si>
  <si>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</si>
  <si>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</si>
  <si>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</si>
  <si>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</si>
  <si>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</si>
  <si>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</si>
  <si>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</si>
  <si>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</si>
  <si>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</si>
  <si>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</si>
  <si>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</si>
  <si>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</si>
  <si>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</si>
  <si>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</si>
  <si>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</si>
  <si>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</si>
  <si>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</si>
  <si>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</si>
  <si>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</si>
  <si>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</si>
  <si>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</si>
  <si>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</si>
  <si>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</si>
  <si>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</si>
  <si>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</si>
  <si>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</si>
  <si>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</si>
  <si>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</si>
  <si>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</si>
  <si>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</si>
  <si>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</si>
  <si>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</si>
  <si>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</si>
  <si>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</si>
  <si>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</si>
  <si>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</si>
  <si>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</si>
  <si>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</si>
  <si>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</si>
  <si>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</si>
  <si>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</si>
  <si>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</si>
  <si>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</si>
  <si>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</si>
  <si>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</si>
  <si>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</si>
  <si>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</si>
  <si>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</si>
  <si>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</si>
  <si>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</si>
  <si>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</si>
  <si>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</si>
  <si>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</si>
  <si>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</si>
  <si>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</si>
  <si>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</si>
  <si>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</si>
  <si>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</si>
  <si>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</si>
  <si>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</si>
  <si>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</si>
  <si>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</si>
  <si>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</si>
  <si>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</si>
  <si>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</si>
  <si>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</si>
  <si>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</si>
  <si>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</si>
  <si>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</si>
  <si>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</si>
  <si>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</si>
  <si>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</si>
  <si>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</si>
  <si>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</si>
  <si>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</si>
  <si>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</si>
  <si>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</si>
  <si>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</si>
  <si>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</si>
  <si>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</si>
  <si>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</si>
  <si>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</si>
  <si>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</si>
  <si>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</si>
  <si>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</si>
  <si>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</si>
  <si>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</si>
  <si>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</si>
  <si>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</si>
  <si>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</si>
  <si>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</si>
  <si>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</si>
  <si>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</si>
  <si>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</si>
  <si>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</si>
  <si>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</si>
  <si>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</si>
  <si>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</si>
  <si>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</si>
  <si>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</si>
  <si>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</si>
  <si>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</si>
  <si>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</si>
  <si>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</si>
  <si>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</si>
  <si>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</si>
  <si>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</si>
  <si>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</si>
  <si>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</si>
  <si>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</si>
  <si>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</si>
  <si>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</si>
  <si>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</si>
  <si>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</si>
  <si>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</si>
  <si>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</si>
  <si>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</si>
  <si>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</si>
  <si>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</si>
  <si>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</si>
  <si>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</si>
  <si>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</si>
  <si>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</si>
  <si>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</si>
  <si>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</si>
  <si>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</si>
  <si>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</si>
  <si>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</si>
  <si>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</si>
  <si>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</si>
  <si>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</si>
  <si>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</si>
  <si>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</si>
  <si>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</si>
  <si>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</si>
  <si>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</si>
  <si>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</si>
  <si>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</si>
  <si>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</si>
  <si>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</si>
  <si>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</si>
  <si>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</si>
  <si>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</si>
  <si>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</si>
  <si>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</si>
  <si>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</si>
  <si>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</si>
  <si>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</si>
  <si>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</si>
  <si>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</si>
  <si>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</si>
  <si>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</si>
  <si>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</si>
  <si>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</si>
  <si>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</si>
  <si>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</si>
  <si>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</si>
  <si>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</si>
  <si>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</si>
  <si>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</si>
  <si>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</si>
  <si>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</si>
  <si>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</si>
  <si>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</si>
  <si>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</si>
  <si>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</si>
  <si>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</si>
  <si>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</si>
  <si>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</si>
  <si>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</si>
  <si>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</si>
  <si>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</si>
  <si>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</si>
  <si>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</si>
  <si>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</si>
  <si>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</si>
  <si>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</si>
  <si>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</si>
  <si>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</si>
  <si>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</si>
  <si>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</si>
  <si>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</si>
  <si>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</si>
  <si>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</si>
  <si>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</si>
  <si>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</si>
  <si>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</si>
  <si>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</si>
  <si>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</si>
  <si>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</si>
  <si>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</si>
  <si>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</si>
  <si>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</si>
  <si>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</si>
  <si>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</si>
  <si>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</si>
  <si>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</si>
  <si>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</si>
  <si>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</si>
  <si>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</si>
  <si>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</si>
  <si>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</si>
  <si>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</si>
  <si>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</si>
  <si>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</si>
  <si>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</si>
  <si>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</si>
  <si>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</si>
  <si>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</si>
  <si>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</si>
  <si>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</si>
  <si>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</si>
  <si>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</si>
  <si>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</si>
  <si>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</si>
  <si>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</si>
  <si>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</si>
  <si>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</si>
  <si>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</si>
  <si>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</si>
  <si>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</si>
  <si>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</si>
  <si>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</si>
  <si>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</si>
  <si>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</si>
  <si>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</si>
  <si>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</si>
  <si>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</si>
  <si>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</si>
  <si>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</si>
  <si>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</si>
  <si>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</si>
  <si>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</si>
  <si>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</si>
  <si>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</si>
  <si>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</si>
  <si>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</si>
  <si>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</si>
  <si>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</si>
  <si>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</si>
  <si>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</si>
  <si>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</si>
  <si>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</si>
  <si>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</si>
  <si>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</si>
  <si>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</si>
  <si>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</si>
  <si>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</si>
  <si>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</si>
  <si>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</si>
  <si>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</si>
  <si>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</si>
  <si>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</si>
  <si>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</si>
  <si>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</si>
  <si>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</si>
  <si>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</si>
  <si>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</si>
  <si>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</si>
  <si>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</si>
  <si>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</si>
  <si>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</si>
  <si>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</si>
  <si>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</si>
  <si>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</si>
  <si>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</si>
  <si>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</si>
  <si>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</si>
  <si>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</si>
  <si>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</si>
  <si>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</si>
  <si>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</si>
  <si>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</si>
  <si>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</si>
  <si>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</si>
  <si>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</si>
  <si>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</si>
  <si>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</si>
  <si>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</si>
  <si>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</si>
  <si>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</si>
  <si>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</si>
  <si>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</si>
  <si>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</si>
  <si>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</si>
  <si>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</si>
  <si>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</si>
  <si>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</si>
  <si>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</si>
  <si>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</si>
  <si>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</si>
  <si>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</si>
  <si>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</si>
  <si>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</si>
  <si>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</si>
  <si>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</si>
  <si>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</si>
  <si>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</si>
  <si>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</si>
  <si>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</si>
  <si>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</si>
  <si>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</si>
  <si>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</si>
  <si>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</si>
  <si>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</si>
  <si>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</si>
  <si>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</si>
  <si>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</si>
  <si>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</si>
  <si>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</si>
  <si>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</si>
  <si>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</si>
  <si>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</si>
  <si>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</si>
  <si>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</si>
  <si>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</si>
  <si>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</si>
  <si>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</si>
  <si>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</si>
  <si>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</si>
  <si>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</si>
  <si>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</si>
  <si>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</si>
  <si>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</si>
  <si>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</si>
  <si>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</si>
  <si>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</si>
  <si>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</si>
  <si>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</si>
  <si>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</si>
  <si>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</si>
  <si>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</si>
  <si>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</si>
  <si>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</si>
  <si>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</si>
  <si>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</si>
  <si>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</si>
  <si>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</si>
  <si>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</si>
  <si>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</si>
  <si>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</si>
  <si>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</si>
  <si>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</si>
  <si>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</si>
  <si>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</si>
  <si>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</si>
  <si>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</si>
  <si>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</si>
  <si>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</si>
  <si>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</si>
  <si>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</si>
  <si>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</si>
  <si>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</si>
  <si>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</si>
  <si>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</si>
  <si>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</si>
  <si>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</si>
  <si>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</si>
  <si>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</si>
  <si>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</si>
  <si>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</si>
  <si>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</si>
  <si>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</si>
  <si>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</si>
  <si>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</si>
  <si>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</si>
  <si>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</si>
  <si>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</si>
  <si>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</si>
  <si>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</si>
  <si>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</si>
  <si>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</si>
  <si>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</si>
  <si>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</si>
  <si>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</si>
  <si>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</si>
  <si>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</si>
  <si>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</si>
  <si>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</si>
  <si>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</si>
  <si>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</si>
  <si>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</si>
  <si>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</si>
  <si>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</si>
  <si>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</si>
  <si>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</si>
  <si>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</si>
  <si>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</si>
  <si>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</si>
  <si>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</si>
  <si>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</si>
  <si>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</si>
  <si>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</si>
  <si>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</si>
  <si>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</si>
  <si>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</si>
  <si>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</si>
  <si>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</si>
  <si>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</si>
  <si>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</si>
  <si>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</si>
  <si>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</si>
  <si>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</si>
  <si>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</si>
  <si>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</si>
  <si>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</si>
  <si>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</si>
  <si>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</si>
  <si>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</si>
  <si>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</si>
  <si>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</si>
  <si>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</si>
  <si>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</si>
  <si>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</si>
  <si>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</si>
  <si>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</si>
  <si>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</si>
  <si>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</si>
  <si>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</si>
  <si>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</si>
  <si>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</si>
  <si>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</si>
  <si>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</si>
  <si>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</si>
  <si>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</si>
  <si>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</si>
  <si>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</si>
  <si>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</si>
  <si>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</si>
  <si>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</si>
  <si>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</si>
  <si>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</si>
  <si>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</si>
  <si>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</si>
  <si>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</si>
  <si>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</si>
  <si>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</si>
  <si>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</si>
  <si>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</si>
  <si>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</si>
  <si>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</si>
  <si>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</si>
  <si>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</si>
  <si>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</si>
  <si>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</si>
  <si>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</si>
  <si>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</si>
  <si>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</si>
  <si>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</si>
  <si>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</si>
  <si>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</si>
  <si>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</si>
  <si>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</si>
  <si>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</si>
  <si>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</si>
  <si>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</si>
  <si>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</si>
  <si>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</si>
  <si>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</si>
  <si>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</si>
  <si>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</si>
  <si>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</si>
  <si>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</si>
  <si>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</si>
  <si>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</si>
  <si>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</si>
  <si>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</si>
  <si>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</si>
  <si>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</si>
  <si>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</si>
  <si>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</si>
  <si>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</si>
  <si>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</si>
  <si>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</si>
  <si>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</si>
  <si>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</si>
  <si>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</si>
  <si>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</si>
  <si>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</si>
  <si>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</si>
  <si>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</si>
  <si>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</si>
  <si>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</si>
  <si>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</si>
  <si>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</si>
  <si>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</si>
  <si>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</si>
  <si>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</si>
  <si>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</si>
  <si>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</si>
  <si>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</si>
  <si>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</si>
  <si>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</si>
  <si>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</si>
  <si>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</si>
  <si>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</si>
  <si>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</si>
  <si>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</si>
  <si>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</si>
  <si>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</si>
  <si>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</si>
  <si>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</si>
  <si>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</si>
  <si>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</si>
  <si>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</si>
  <si>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</si>
  <si>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</si>
  <si>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</si>
  <si>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</si>
  <si>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</si>
  <si>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</si>
  <si>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</si>
  <si>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</si>
  <si>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</si>
  <si>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</si>
  <si>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</si>
  <si>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</si>
  <si>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</si>
  <si>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</si>
  <si>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</si>
  <si>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</si>
  <si>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</si>
  <si>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</si>
  <si>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</si>
  <si>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</si>
  <si>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</si>
  <si>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</si>
  <si>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</si>
  <si>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</si>
  <si>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</si>
  <si>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</si>
  <si>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</si>
  <si>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</si>
  <si>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</si>
  <si>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</si>
  <si>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</si>
  <si>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</si>
  <si>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</si>
  <si>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</si>
  <si>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</si>
  <si>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</si>
  <si>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</si>
  <si>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</si>
  <si>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</si>
  <si>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</si>
  <si>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</si>
  <si>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</si>
  <si>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</si>
  <si>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</si>
  <si>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</si>
  <si>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</si>
  <si>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</si>
  <si>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</si>
  <si>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</si>
  <si>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</si>
  <si>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</si>
  <si>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</si>
  <si>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</si>
  <si>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</si>
  <si>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</si>
  <si>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</si>
  <si>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</si>
  <si>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</si>
  <si>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</si>
  <si>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</si>
  <si>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</si>
  <si>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</si>
  <si>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</si>
  <si>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</si>
  <si>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</si>
  <si>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</si>
  <si>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</si>
  <si>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</si>
  <si>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</si>
  <si>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</si>
  <si>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</si>
  <si>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</si>
  <si>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</si>
  <si>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</si>
  <si>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</si>
  <si>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</si>
  <si>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</si>
  <si>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</si>
  <si>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</si>
  <si>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</si>
  <si>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</si>
  <si>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</si>
  <si>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</si>
  <si>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</si>
  <si>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</si>
  <si>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</si>
  <si>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</si>
  <si>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</si>
  <si>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</si>
  <si>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</si>
  <si>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</si>
  <si>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</si>
  <si>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</si>
  <si>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</si>
  <si>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</si>
  <si>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</si>
  <si>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</si>
  <si>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</si>
  <si>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</si>
  <si>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</si>
  <si>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</si>
  <si>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</si>
  <si>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</si>
  <si>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</si>
  <si>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</si>
  <si>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</si>
  <si>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</si>
  <si>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</si>
  <si>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</si>
  <si>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</si>
  <si>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</si>
  <si>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</si>
  <si>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</si>
  <si>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</si>
  <si>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</si>
  <si>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</si>
  <si>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</si>
  <si>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</si>
  <si>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</si>
  <si>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</si>
  <si>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</si>
  <si>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</si>
  <si>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</si>
  <si>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</si>
  <si>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</si>
  <si>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</si>
  <si>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</si>
  <si>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</si>
  <si>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</si>
  <si>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</si>
  <si>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</si>
  <si>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</si>
  <si>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</si>
  <si>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</si>
  <si>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</si>
  <si>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</si>
  <si>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</si>
  <si>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</si>
  <si>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</si>
  <si>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</si>
  <si>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</si>
  <si>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</si>
  <si>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</si>
  <si>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</si>
  <si>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</si>
  <si>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</si>
  <si>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</si>
  <si>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</si>
  <si>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</si>
  <si>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</si>
  <si>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</si>
  <si>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</si>
  <si>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</si>
  <si>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</si>
  <si>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</si>
  <si>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</si>
  <si>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</si>
  <si>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</si>
  <si>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</si>
  <si>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</si>
  <si>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</si>
  <si>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</si>
  <si>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</si>
  <si>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</si>
  <si>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</si>
  <si>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</si>
  <si>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</si>
  <si>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</si>
  <si>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</si>
  <si>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</si>
  <si>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</si>
  <si>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</si>
  <si>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</si>
  <si>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</si>
  <si>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</si>
  <si>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</si>
  <si>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</si>
  <si>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</si>
  <si>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</si>
  <si>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</si>
  <si>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</si>
  <si>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</si>
  <si>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</si>
  <si>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</si>
  <si>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</si>
  <si>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</si>
  <si>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</si>
  <si>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</si>
  <si>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</si>
  <si>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</si>
  <si>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</si>
  <si>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</si>
  <si>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</si>
  <si>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</si>
  <si>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</si>
  <si>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</si>
  <si>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</si>
  <si>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</si>
  <si>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</si>
  <si>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</si>
  <si>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</si>
  <si>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</si>
  <si>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</si>
  <si>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</si>
  <si>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</si>
  <si>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</si>
  <si>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</si>
  <si>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</si>
  <si>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</si>
  <si>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</si>
  <si>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</si>
  <si>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</si>
  <si>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</si>
  <si>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</si>
  <si>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</si>
  <si>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</si>
  <si>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</si>
  <si>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</si>
  <si>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</si>
  <si>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</si>
  <si>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</si>
  <si>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</si>
  <si>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</si>
  <si>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</si>
  <si>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</si>
  <si>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</si>
  <si>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</si>
  <si>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</si>
  <si>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</si>
  <si>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</si>
  <si>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</si>
  <si>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</si>
  <si>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</si>
  <si>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</si>
  <si>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</si>
  <si>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</si>
  <si>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</si>
  <si>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</si>
  <si>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</si>
  <si>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</si>
  <si>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</si>
  <si>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</si>
  <si>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</si>
  <si>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</si>
  <si>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</si>
  <si>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</si>
  <si>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</si>
  <si>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</si>
  <si>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</si>
  <si>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</si>
  <si>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</si>
  <si>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</si>
  <si>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</si>
  <si>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</si>
  <si>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</si>
  <si>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</si>
  <si>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</si>
  <si>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</si>
  <si>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</si>
  <si>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</si>
  <si>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</si>
  <si>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</si>
  <si>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</si>
  <si>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</si>
  <si>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</si>
  <si>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</si>
  <si>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</si>
  <si>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</si>
  <si>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</si>
  <si>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</si>
  <si>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</si>
  <si>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</si>
  <si>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</si>
  <si>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</si>
  <si>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</si>
  <si>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</si>
  <si>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</si>
  <si>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</si>
  <si>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</si>
  <si>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</si>
  <si>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</si>
  <si>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</si>
  <si>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</si>
  <si>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</si>
  <si>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</si>
  <si>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</si>
  <si>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</si>
  <si>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</si>
  <si>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</si>
  <si>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</si>
  <si>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</si>
  <si>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</si>
  <si>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</si>
  <si>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</si>
  <si>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</si>
  <si>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</si>
  <si>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</si>
  <si>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</si>
  <si>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</si>
  <si>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</si>
  <si>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</si>
  <si>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</si>
  <si>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</si>
  <si>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</si>
  <si>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</si>
  <si>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</si>
  <si>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</si>
  <si>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</si>
  <si>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</si>
  <si>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</si>
  <si>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</si>
  <si>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</si>
  <si>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</si>
  <si>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</si>
  <si>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</si>
  <si>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</si>
  <si>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</si>
  <si>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</si>
  <si>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</si>
  <si>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</si>
  <si>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</si>
  <si>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</si>
  <si>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</si>
  <si>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</si>
  <si>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</si>
  <si>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</si>
  <si>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</si>
  <si>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</si>
  <si>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</si>
  <si>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</si>
  <si>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</si>
  <si>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</si>
  <si>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</si>
  <si>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</si>
  <si>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</si>
  <si>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</si>
  <si>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</si>
  <si>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</si>
  <si>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</si>
  <si>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</si>
  <si>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</si>
  <si>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</si>
  <si>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</si>
  <si>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</si>
  <si>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</si>
  <si>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</si>
  <si>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</si>
  <si>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</si>
  <si>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</si>
  <si>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</si>
  <si>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</si>
  <si>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</si>
  <si>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</si>
  <si>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</si>
  <si>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</si>
  <si>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</si>
  <si>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</si>
  <si>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</si>
  <si>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</si>
  <si>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</si>
  <si>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</si>
  <si>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</si>
  <si>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</si>
  <si>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</si>
  <si>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</si>
  <si>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</si>
  <si>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</si>
  <si>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</si>
  <si>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</si>
  <si>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</si>
  <si>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</si>
  <si>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</si>
  <si>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</si>
  <si>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</si>
  <si>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</si>
  <si>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</si>
  <si>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</si>
  <si>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</si>
  <si>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</si>
  <si>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</si>
  <si>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</si>
  <si>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</si>
  <si>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</si>
  <si>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</si>
  <si>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</si>
  <si>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</si>
  <si>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</si>
  <si>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</si>
  <si>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</si>
  <si>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</si>
  <si>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</si>
  <si>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</si>
  <si>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</si>
  <si>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</si>
  <si>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</si>
  <si>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</si>
  <si>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</si>
  <si>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</si>
  <si>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</si>
  <si>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</si>
  <si>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</si>
  <si>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</si>
  <si>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</si>
  <si>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</si>
  <si>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</si>
  <si>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</si>
  <si>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</si>
  <si>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</si>
  <si>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</si>
  <si>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</si>
  <si>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</si>
  <si>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</si>
  <si>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</si>
  <si>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</si>
  <si>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</si>
  <si>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</si>
  <si>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</si>
  <si>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</si>
  <si>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</si>
  <si>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</si>
  <si>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</si>
  <si>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</si>
  <si>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</si>
  <si>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</si>
  <si>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</si>
  <si>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</si>
  <si>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</si>
  <si>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</si>
  <si>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</si>
  <si>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</si>
  <si>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</si>
  <si>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</si>
  <si>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</si>
  <si>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</si>
  <si>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</si>
  <si>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</si>
  <si>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</si>
  <si>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</si>
  <si>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</si>
  <si>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</si>
  <si>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</si>
  <si>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</si>
  <si>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</si>
  <si>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</si>
  <si>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</si>
  <si>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</si>
  <si>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</si>
  <si>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</si>
  <si>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</si>
  <si>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</si>
  <si>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</si>
  <si>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</si>
  <si>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</si>
  <si>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</si>
  <si>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</si>
  <si>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</si>
  <si>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</si>
  <si>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</si>
  <si>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</si>
  <si>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</si>
  <si>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</si>
  <si>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</si>
  <si>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</si>
  <si>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</si>
  <si>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</si>
  <si>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</si>
  <si>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</si>
  <si>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</si>
  <si>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</si>
  <si>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</si>
  <si>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</si>
  <si>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</si>
  <si>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</si>
  <si>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</si>
  <si>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</si>
  <si>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</si>
  <si>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</si>
  <si>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</si>
  <si>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</si>
  <si>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</si>
  <si>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</si>
  <si>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</si>
  <si>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</si>
  <si>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</si>
  <si>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</si>
  <si>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</si>
  <si>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</si>
  <si>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</si>
  <si>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</si>
  <si>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</si>
  <si>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</si>
  <si>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</si>
  <si>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</si>
  <si>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</si>
  <si>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</si>
  <si>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</si>
  <si>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</si>
  <si>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</si>
  <si>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</si>
  <si>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</si>
  <si>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</si>
  <si>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</si>
  <si>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</si>
  <si>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</si>
  <si>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</si>
  <si>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</si>
  <si>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</si>
  <si>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</si>
  <si>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</si>
  <si>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</si>
  <si>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</si>
  <si>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</si>
  <si>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</si>
  <si>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</si>
  <si>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</si>
  <si>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</si>
  <si>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</si>
  <si>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</si>
  <si>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</si>
  <si>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</si>
  <si>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</si>
  <si>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</si>
  <si>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</si>
  <si>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</si>
  <si>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</si>
  <si>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</si>
  <si>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</si>
  <si>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</si>
  <si>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</si>
  <si>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</si>
  <si>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</si>
  <si>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</si>
  <si>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</si>
  <si>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</si>
  <si>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</si>
  <si>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</si>
  <si>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</si>
  <si>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</si>
  <si>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</si>
  <si>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</si>
  <si>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</si>
  <si>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</si>
  <si>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</si>
  <si>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</si>
  <si>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</si>
  <si>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</si>
  <si>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</si>
  <si>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</si>
  <si>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</si>
  <si>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</si>
  <si>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</si>
  <si>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</si>
  <si>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</si>
  <si>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</si>
  <si>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</si>
  <si>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</si>
  <si>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</si>
  <si>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</si>
  <si>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</si>
  <si>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</si>
  <si>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</si>
  <si>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</si>
  <si>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</si>
  <si>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</si>
  <si>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</si>
  <si>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</si>
  <si>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</si>
  <si>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</si>
  <si>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</si>
  <si>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</si>
  <si>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</si>
  <si>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</si>
  <si>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</si>
  <si>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</si>
  <si>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</si>
  <si>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</si>
  <si>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</si>
  <si>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</si>
  <si>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</si>
  <si>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</si>
  <si>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</si>
  <si>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</si>
  <si>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</si>
  <si>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</si>
  <si>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</si>
  <si>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</si>
  <si>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</si>
  <si>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</si>
  <si>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</si>
  <si>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</si>
  <si>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</si>
  <si>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</si>
  <si>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</si>
  <si>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</si>
  <si>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</si>
  <si>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</si>
  <si>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</si>
  <si>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</si>
  <si>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</si>
  <si>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</si>
  <si>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</si>
  <si>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</si>
  <si>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</si>
  <si>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</si>
  <si>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</si>
  <si>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</si>
  <si>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</si>
  <si>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</si>
  <si>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</si>
  <si>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</si>
  <si>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</si>
  <si>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</si>
  <si>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</si>
  <si>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</si>
  <si>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</si>
  <si>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</si>
  <si>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</si>
  <si>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</si>
  <si>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</si>
  <si>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</si>
  <si>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</si>
  <si>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</si>
  <si>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</si>
  <si>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</si>
  <si>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</si>
  <si>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</si>
  <si>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</si>
  <si>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</si>
  <si>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</si>
  <si>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</si>
  <si>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</si>
  <si>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</si>
  <si>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</si>
  <si>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</si>
  <si>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</si>
  <si>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</si>
  <si>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</si>
  <si>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</si>
  <si>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</si>
  <si>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</si>
  <si>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</si>
  <si>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</si>
  <si>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</si>
  <si>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</si>
  <si>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</si>
  <si>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</si>
  <si>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</si>
  <si>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</si>
  <si>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</si>
  <si>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</si>
  <si>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</si>
  <si>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</si>
  <si>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</si>
  <si>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</si>
  <si>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</si>
  <si>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</si>
  <si>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</si>
  <si>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</si>
  <si>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</si>
  <si>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</si>
  <si>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</si>
  <si>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</si>
  <si>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</si>
  <si>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</si>
  <si>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</si>
  <si>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</si>
  <si>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</si>
  <si>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</si>
  <si>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</si>
  <si>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</si>
  <si>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</si>
  <si>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</si>
  <si>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</si>
  <si>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</si>
  <si>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</si>
  <si>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</si>
  <si>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</si>
  <si>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</si>
  <si>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</si>
  <si>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</si>
  <si>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</si>
  <si>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</si>
  <si>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</si>
  <si>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</si>
  <si>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</si>
  <si>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</si>
  <si>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</si>
  <si>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</si>
  <si>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</si>
  <si>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</si>
  <si>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</si>
  <si>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</si>
  <si>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</si>
  <si>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</si>
  <si>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</si>
  <si>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</si>
  <si>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</si>
  <si>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</si>
  <si>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</si>
  <si>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</si>
  <si>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</si>
  <si>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</si>
  <si>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</si>
  <si>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</si>
  <si>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</si>
  <si>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</si>
  <si>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</si>
  <si>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</si>
  <si>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</si>
  <si>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</si>
  <si>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</si>
  <si>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</si>
  <si>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</si>
  <si>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</si>
  <si>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</si>
  <si>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</si>
  <si>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</si>
  <si>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</si>
  <si>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</si>
  <si>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</si>
  <si>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</si>
  <si>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</si>
  <si>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</si>
  <si>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</si>
  <si>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</si>
  <si>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</si>
  <si>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</si>
  <si>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</si>
  <si>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</si>
  <si>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</si>
  <si>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</si>
  <si>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</si>
  <si>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</si>
  <si>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</si>
  <si>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</si>
  <si>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</si>
  <si>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</si>
  <si>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</si>
  <si>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</si>
  <si>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</si>
  <si>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</si>
  <si>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</si>
  <si>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</si>
  <si>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</si>
  <si>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</si>
  <si>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</si>
  <si>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</si>
  <si>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</si>
  <si>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</si>
  <si>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</si>
  <si>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</si>
  <si>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</si>
  <si>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</si>
  <si>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</si>
  <si>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</si>
  <si>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</si>
  <si>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</si>
  <si>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</si>
  <si>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</si>
  <si>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</si>
  <si>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</si>
  <si>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</si>
  <si>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</si>
  <si>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</si>
  <si>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</si>
  <si>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</si>
  <si>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</si>
  <si>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</si>
  <si>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</si>
  <si>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</si>
  <si>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</si>
  <si>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</si>
  <si>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</si>
  <si>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</si>
  <si>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</si>
  <si>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</si>
  <si>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</si>
  <si>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</si>
  <si>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</si>
  <si>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</si>
  <si>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</si>
  <si>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</si>
  <si>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</si>
  <si>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</si>
  <si>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</si>
  <si>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</si>
  <si>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</si>
  <si>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</si>
  <si>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</si>
  <si>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</si>
  <si>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</si>
  <si>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</si>
  <si>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</si>
  <si>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</si>
  <si>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</si>
  <si>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</si>
  <si>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</si>
  <si>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</si>
  <si>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</si>
  <si>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</si>
  <si>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</si>
  <si>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</si>
  <si>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</si>
  <si>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</si>
  <si>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</si>
  <si>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</si>
  <si>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</si>
  <si>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</si>
  <si>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</si>
  <si>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</si>
  <si>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</si>
  <si>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</si>
  <si>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</si>
  <si>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</si>
  <si>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</si>
  <si>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</si>
  <si>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</si>
  <si>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</si>
  <si>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</si>
  <si>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</si>
  <si>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</si>
  <si>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</si>
  <si>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</si>
  <si>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</si>
  <si>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</si>
  <si>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</si>
  <si>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</si>
  <si>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</si>
  <si>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</si>
  <si>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</si>
  <si>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</si>
  <si>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</si>
  <si>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</si>
  <si>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</si>
  <si>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</si>
  <si>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</si>
  <si>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</si>
  <si>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</si>
  <si>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</si>
  <si>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</si>
  <si>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</si>
  <si>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</si>
  <si>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</si>
  <si>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</si>
  <si>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</si>
  <si>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</si>
  <si>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</si>
  <si>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</si>
  <si>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</si>
  <si>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</si>
  <si>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</si>
  <si>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</si>
  <si>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</si>
  <si>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</si>
  <si>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</si>
  <si>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</si>
  <si>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</si>
  <si>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</si>
  <si>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</si>
  <si>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</si>
  <si>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</si>
  <si>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</si>
  <si>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</si>
  <si>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</si>
  <si>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</si>
  <si>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</si>
  <si>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</si>
  <si>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</si>
  <si>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</si>
  <si>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</si>
  <si>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</si>
  <si>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</si>
  <si>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</si>
  <si>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</si>
  <si>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</si>
  <si>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</si>
  <si>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</si>
  <si>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</si>
  <si>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</si>
  <si>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</si>
  <si>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</si>
  <si>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</si>
  <si>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</si>
  <si>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</si>
  <si>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</si>
  <si>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</si>
  <si>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</si>
  <si>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</si>
  <si>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</si>
  <si>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</si>
  <si>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</si>
  <si>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</si>
  <si>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</si>
  <si>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</si>
  <si>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</si>
  <si>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</si>
  <si>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</si>
  <si>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</si>
  <si>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</si>
  <si>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</si>
  <si>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</si>
  <si>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</si>
  <si>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</si>
  <si>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</si>
  <si>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</si>
  <si>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</si>
  <si>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</si>
  <si>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</si>
  <si>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</si>
  <si>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</si>
  <si>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</si>
  <si>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</si>
  <si>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</si>
  <si>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</si>
  <si>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</si>
  <si>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</si>
  <si>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</si>
  <si>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</si>
  <si>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</si>
  <si>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</si>
  <si>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</si>
  <si>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</si>
  <si>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</si>
  <si>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</si>
  <si>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</si>
  <si>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</si>
  <si>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</si>
  <si>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</si>
  <si>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</si>
  <si>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</si>
  <si>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</si>
  <si>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</si>
  <si>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</si>
  <si>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</si>
  <si>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</si>
  <si>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</si>
  <si>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</si>
  <si>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</si>
  <si>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</si>
  <si>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</si>
  <si>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</si>
  <si>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</si>
  <si>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</si>
  <si>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</si>
  <si>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</si>
  <si>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</si>
  <si>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</si>
  <si>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</si>
  <si>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</si>
  <si>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</si>
  <si>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</si>
  <si>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</si>
  <si>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</si>
  <si>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</si>
  <si>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</si>
  <si>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</si>
  <si>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</si>
  <si>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</si>
  <si>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</si>
  <si>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</si>
  <si>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</si>
  <si>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</si>
  <si>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</si>
  <si>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</si>
  <si>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</si>
  <si>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</si>
  <si>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</si>
  <si>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</si>
  <si>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</si>
  <si>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</si>
  <si>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</si>
  <si>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</si>
  <si>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</si>
  <si>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</si>
  <si>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</si>
  <si>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</si>
  <si>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</si>
  <si>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</si>
  <si>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</si>
  <si>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</si>
  <si>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</si>
  <si>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</si>
  <si>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</si>
  <si>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</si>
  <si>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</si>
  <si>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</si>
  <si>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</si>
  <si>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</si>
  <si>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</si>
  <si>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</si>
  <si>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</si>
  <si>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</si>
  <si>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</si>
  <si>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</si>
  <si>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</si>
  <si>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</si>
  <si>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</si>
  <si>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</si>
  <si>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</si>
  <si>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</si>
  <si>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</si>
  <si>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</si>
  <si>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</si>
  <si>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</si>
  <si>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</si>
  <si>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</si>
  <si>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</si>
  <si>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</si>
  <si>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</si>
  <si>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</si>
  <si>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</si>
  <si>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</si>
  <si>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</si>
  <si>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</si>
  <si>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</si>
  <si>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</si>
  <si>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</si>
  <si>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</si>
  <si>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</si>
  <si>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</si>
  <si>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</si>
  <si>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</si>
  <si>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</si>
  <si>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</si>
  <si>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</si>
  <si>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</si>
  <si>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</si>
  <si>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</si>
  <si>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</si>
  <si>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</si>
  <si>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</si>
  <si>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</si>
  <si>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</si>
  <si>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</si>
  <si>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</si>
  <si>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</si>
  <si>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</si>
  <si>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</si>
  <si>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</si>
  <si>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</si>
  <si>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</si>
  <si>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</si>
  <si>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</si>
  <si>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</si>
  <si>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</si>
  <si>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</si>
  <si>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</si>
  <si>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</si>
  <si>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</si>
  <si>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</si>
  <si>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</si>
  <si>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</si>
  <si>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</si>
  <si>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</si>
  <si>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</si>
  <si>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</si>
  <si>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</si>
  <si>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</si>
  <si>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</si>
  <si>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</si>
  <si>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</si>
  <si>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</si>
  <si>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</si>
  <si>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</si>
  <si>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</si>
  <si>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</si>
  <si>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</si>
  <si>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</si>
  <si>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</si>
  <si>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</si>
  <si>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</si>
  <si>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</si>
  <si>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</si>
  <si>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</si>
  <si>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</si>
  <si>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</si>
  <si>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</si>
  <si>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</si>
  <si>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</si>
  <si>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</si>
  <si>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</si>
  <si>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</si>
  <si>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</si>
  <si>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</si>
  <si>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</si>
  <si>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</si>
  <si>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</si>
  <si>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</si>
  <si>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</si>
  <si>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</si>
  <si>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</si>
  <si>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</si>
  <si>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</si>
  <si>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</si>
  <si>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</si>
  <si>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</si>
  <si>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</si>
  <si>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</si>
  <si>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</si>
  <si>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</si>
  <si>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</si>
  <si>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</si>
  <si>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</si>
  <si>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</si>
  <si>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</si>
  <si>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</si>
  <si>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</si>
  <si>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</si>
  <si>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</si>
  <si>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</si>
  <si>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</si>
  <si>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</si>
  <si>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</si>
  <si>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</si>
  <si>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</si>
  <si>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</si>
  <si>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</si>
  <si>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</si>
  <si>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</si>
  <si>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</si>
  <si>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</si>
  <si>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</si>
  <si>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</si>
  <si>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</si>
  <si>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</si>
  <si>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</si>
  <si>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</si>
  <si>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</si>
  <si>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</si>
  <si>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</si>
  <si>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</si>
  <si>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</si>
  <si>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</si>
  <si>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</si>
  <si>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</si>
  <si>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</si>
  <si>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</si>
  <si>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</si>
  <si>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</si>
  <si>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</si>
  <si>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</si>
  <si>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</si>
  <si>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</si>
  <si>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</si>
  <si>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</si>
  <si>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</si>
  <si>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</si>
  <si>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</si>
  <si>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</si>
  <si>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</si>
  <si>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</si>
  <si>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</si>
  <si>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</si>
  <si>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</si>
  <si>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</si>
  <si>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</si>
  <si>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</si>
  <si>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</si>
  <si>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</si>
  <si>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</si>
  <si>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</si>
  <si>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</si>
  <si>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</si>
  <si>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</si>
  <si>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</si>
  <si>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</si>
  <si>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</si>
  <si>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</si>
  <si>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</si>
  <si>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</si>
  <si>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</si>
  <si>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</si>
  <si>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</si>
  <si>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</si>
  <si>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</si>
  <si>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</si>
  <si>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</si>
  <si>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</si>
  <si>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</si>
  <si>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</si>
  <si>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</si>
  <si>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</si>
  <si>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</si>
  <si>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</si>
  <si>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</si>
  <si>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</si>
  <si>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</si>
  <si>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</si>
  <si>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</si>
  <si>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</si>
  <si>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</si>
  <si>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</si>
  <si>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</si>
  <si>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</si>
  <si>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</si>
  <si>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</si>
  <si>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</si>
  <si>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</si>
  <si>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</si>
  <si>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</si>
  <si>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</si>
  <si>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</si>
  <si>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</si>
  <si>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</si>
  <si>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</si>
  <si>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</si>
  <si>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</si>
  <si>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</si>
  <si>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</si>
  <si>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</si>
  <si>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</si>
  <si>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</si>
  <si>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</si>
  <si>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</si>
  <si>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</si>
  <si>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</si>
  <si>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</si>
  <si>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</si>
  <si>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</si>
  <si>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</si>
  <si>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</si>
  <si>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</si>
  <si>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</si>
  <si>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</si>
  <si>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</si>
  <si>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</si>
  <si>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</si>
  <si>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</si>
  <si>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</si>
  <si>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</si>
  <si>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</si>
  <si>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</si>
  <si>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</si>
  <si>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</si>
  <si>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</si>
  <si>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</si>
  <si>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</si>
  <si>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</si>
  <si>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</si>
  <si>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</si>
  <si>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</si>
  <si>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</si>
  <si>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</si>
  <si>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</si>
  <si>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</si>
  <si>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</si>
  <si>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</si>
  <si>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</si>
  <si>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</si>
  <si>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</si>
  <si>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</si>
  <si>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</si>
  <si>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</si>
  <si>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</si>
  <si>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</si>
  <si>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</si>
  <si>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</si>
  <si>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</si>
  <si>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</si>
  <si>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</si>
  <si>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</si>
  <si>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</si>
  <si>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</si>
  <si>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</si>
  <si>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</si>
  <si>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</si>
  <si>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</si>
  <si>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</si>
  <si>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</si>
  <si>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</si>
  <si>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</si>
  <si>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</si>
  <si>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</si>
  <si>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</si>
  <si>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</si>
  <si>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</si>
  <si>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</si>
  <si>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</si>
  <si>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</si>
  <si>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</si>
  <si>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</si>
  <si>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</si>
  <si>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</si>
  <si>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</si>
  <si>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</si>
  <si>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</si>
  <si>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</si>
  <si>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</si>
  <si>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</si>
  <si>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</si>
  <si>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</si>
  <si>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</si>
  <si>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</si>
  <si>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</si>
  <si>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</si>
  <si>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</si>
  <si>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</si>
  <si>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</si>
  <si>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</si>
  <si>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</si>
  <si>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</si>
  <si>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</si>
  <si>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</si>
  <si>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</si>
  <si>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</si>
  <si>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</si>
  <si>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</si>
  <si>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</si>
  <si>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</si>
  <si>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</si>
  <si>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</si>
  <si>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</si>
  <si>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</si>
  <si>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</si>
  <si>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</si>
  <si>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</si>
  <si>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</si>
  <si>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</si>
  <si>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</si>
  <si>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</si>
  <si>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</si>
  <si>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</si>
  <si>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</si>
  <si>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</si>
  <si>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</si>
  <si>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</si>
  <si>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</si>
  <si>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</si>
  <si>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</si>
  <si>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</si>
  <si>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</si>
  <si>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</si>
  <si>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</si>
  <si>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</si>
  <si>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</si>
  <si>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</si>
  <si>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</si>
  <si>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</si>
  <si>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</si>
  <si>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</si>
  <si>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</si>
  <si>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</si>
  <si>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</si>
  <si>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</si>
  <si>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</si>
  <si>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</si>
  <si>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</si>
  <si>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</si>
  <si>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</si>
  <si>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</si>
  <si>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</si>
  <si>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</si>
  <si>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</si>
  <si>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</si>
  <si>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</si>
  <si>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</si>
  <si>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</si>
  <si>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</si>
  <si>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</si>
  <si>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</si>
  <si>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</si>
  <si>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</si>
  <si>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</si>
  <si>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</si>
  <si>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</si>
  <si>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</si>
  <si>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</si>
  <si>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</si>
  <si>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</si>
  <si>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</si>
  <si>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</si>
  <si>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</si>
  <si>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</si>
  <si>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</si>
  <si>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</si>
  <si>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</si>
  <si>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</si>
  <si>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</si>
  <si>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</si>
  <si>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</si>
  <si>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</si>
  <si>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</si>
  <si>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</si>
  <si>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</si>
  <si>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</si>
  <si>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</si>
  <si>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</si>
  <si>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</si>
  <si>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</si>
  <si>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</si>
  <si>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</si>
  <si>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</si>
  <si>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</si>
  <si>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</si>
  <si>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</si>
  <si>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</si>
  <si>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</si>
  <si>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</si>
  <si>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</si>
  <si>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</si>
  <si>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</si>
  <si>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</si>
  <si>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</si>
  <si>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</si>
  <si>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</si>
  <si>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</si>
  <si>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</si>
  <si>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</si>
  <si>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</si>
  <si>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</si>
  <si>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</si>
  <si>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</si>
  <si>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</si>
  <si>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</si>
  <si>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</si>
  <si>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</si>
  <si>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</si>
  <si>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</si>
  <si>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</si>
  <si>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</si>
  <si>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</si>
  <si>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</si>
  <si>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</si>
  <si>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</si>
  <si>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</si>
  <si>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</si>
  <si>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</si>
  <si>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</si>
  <si>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</si>
  <si>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</si>
  <si>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</si>
  <si>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</si>
  <si>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</si>
  <si>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</si>
  <si>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</si>
  <si>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</si>
  <si>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</si>
  <si>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</si>
  <si>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</si>
  <si>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</si>
  <si>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</si>
  <si>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</si>
  <si>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</si>
  <si>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</si>
  <si>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</si>
  <si>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</si>
  <si>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</si>
  <si>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</si>
  <si>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</si>
  <si>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</si>
  <si>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</si>
  <si>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</si>
  <si>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</si>
  <si>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</si>
  <si>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</si>
  <si>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</si>
  <si>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</si>
  <si>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</si>
  <si>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</si>
  <si>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</si>
  <si>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</si>
  <si>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</si>
  <si>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</si>
  <si>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</si>
  <si>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</si>
  <si>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</si>
  <si>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</si>
  <si>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</si>
  <si>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</si>
  <si>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</si>
  <si>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</si>
  <si>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</si>
  <si>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</si>
  <si>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</si>
  <si>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</si>
  <si>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</si>
  <si>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</si>
  <si>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</si>
  <si>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</si>
  <si>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</si>
  <si>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</si>
  <si>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</si>
  <si>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</si>
  <si>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</si>
  <si>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</si>
  <si>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</si>
  <si>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</si>
  <si>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</si>
  <si>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</si>
  <si>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</si>
  <si>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</si>
  <si>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</si>
  <si>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</si>
  <si>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</si>
  <si>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</si>
  <si>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</si>
  <si>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</si>
  <si>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</si>
  <si>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</si>
  <si>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</si>
  <si>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</si>
  <si>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</si>
  <si>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</si>
  <si>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</si>
  <si>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</si>
  <si>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</si>
  <si>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</si>
  <si>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</si>
  <si>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</si>
  <si>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</si>
  <si>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</si>
  <si>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</si>
  <si>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</si>
  <si>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</si>
  <si>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</si>
  <si>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</si>
  <si>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</si>
  <si>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</si>
  <si>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</si>
  <si>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</si>
  <si>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</si>
  <si>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</si>
  <si>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</si>
  <si>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</si>
  <si>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</si>
  <si>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</si>
  <si>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</si>
  <si>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</si>
  <si>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</si>
  <si>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</si>
  <si>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</si>
  <si>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</si>
  <si>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</si>
  <si>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</si>
  <si>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</si>
  <si>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</si>
  <si>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</si>
  <si>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</si>
  <si>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</si>
  <si>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</si>
  <si>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</si>
  <si>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</si>
  <si>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</si>
  <si>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</si>
  <si>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</si>
  <si>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</si>
  <si>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</si>
  <si>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</si>
  <si>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</si>
  <si>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</si>
  <si>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</si>
  <si>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</si>
  <si>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</si>
  <si>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</si>
  <si>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</si>
  <si>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</si>
  <si>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</si>
  <si>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</si>
  <si>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</si>
  <si>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</si>
  <si>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</si>
  <si>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</si>
  <si>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</si>
  <si>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</si>
  <si>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</si>
  <si>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</si>
  <si>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</si>
  <si>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</si>
  <si>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</si>
  <si>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</si>
  <si>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</si>
  <si>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</si>
  <si>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</si>
  <si>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</si>
  <si>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</si>
  <si>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</si>
  <si>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</si>
  <si>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</si>
  <si>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</si>
  <si>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</si>
  <si>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</si>
  <si>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</si>
  <si>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</si>
  <si>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</si>
  <si>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</si>
  <si>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</si>
  <si>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</si>
  <si>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</si>
  <si>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</si>
  <si>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</si>
  <si>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</si>
  <si>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</si>
  <si>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</si>
  <si>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</si>
  <si>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</si>
  <si>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</si>
  <si>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</si>
  <si>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</si>
  <si>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</si>
  <si>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</si>
  <si>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</si>
  <si>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</si>
  <si>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</si>
  <si>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</si>
  <si>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</si>
  <si>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</si>
  <si>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</si>
  <si>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</si>
  <si>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</si>
  <si>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</si>
  <si>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</si>
  <si>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</si>
  <si>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</si>
  <si>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</si>
  <si>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</si>
  <si>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</si>
  <si>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</si>
  <si>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</si>
  <si>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</si>
  <si>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</si>
  <si>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</si>
  <si>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</si>
  <si>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</si>
  <si>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</si>
  <si>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</si>
  <si>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</si>
  <si>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</si>
  <si>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</si>
  <si>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</si>
  <si>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</si>
  <si>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</si>
  <si>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</si>
  <si>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</si>
  <si>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</si>
  <si>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</si>
  <si>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</si>
  <si>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</si>
  <si>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</si>
  <si>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</si>
  <si>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</si>
  <si>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</si>
  <si>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</si>
  <si>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</si>
  <si>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</si>
  <si>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</si>
  <si>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</si>
  <si>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</si>
  <si>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</si>
  <si>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</si>
  <si>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</si>
  <si>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</si>
  <si>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</si>
  <si>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</si>
  <si>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</si>
  <si>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</si>
  <si>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</si>
  <si>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</si>
  <si>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</si>
  <si>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</si>
  <si>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</si>
  <si>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</si>
  <si>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</si>
  <si>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</si>
  <si>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</si>
  <si>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</si>
  <si>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</si>
  <si>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</si>
  <si>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</si>
  <si>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</si>
  <si>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</si>
  <si>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</si>
  <si>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</si>
  <si>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</si>
  <si>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</si>
  <si>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</si>
  <si>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</si>
  <si>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</si>
  <si>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</si>
  <si>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</si>
  <si>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</si>
  <si>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</si>
  <si>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</si>
  <si>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</si>
  <si>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</si>
  <si>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</si>
  <si>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</si>
  <si>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</si>
  <si>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</si>
  <si>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</si>
  <si>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</si>
  <si>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</si>
  <si>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</si>
  <si>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</si>
  <si>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</si>
  <si>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</si>
  <si>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</si>
  <si>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</si>
  <si>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</si>
  <si>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</si>
  <si>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</si>
  <si>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</si>
  <si>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</si>
  <si>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</si>
  <si>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</si>
  <si>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</si>
  <si>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</si>
  <si>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</si>
  <si>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</si>
  <si>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</si>
  <si>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</si>
  <si>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</si>
  <si>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</si>
  <si>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</si>
  <si>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</si>
  <si>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</si>
  <si>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</si>
  <si>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</si>
  <si>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</si>
  <si>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</si>
  <si>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</si>
  <si>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</si>
  <si>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</si>
  <si>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</si>
  <si>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</si>
  <si>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</si>
  <si>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</si>
  <si>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</si>
  <si>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</si>
  <si>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</si>
  <si>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</si>
  <si>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</si>
  <si>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</si>
  <si>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</si>
  <si>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</si>
  <si>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</si>
  <si>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</si>
  <si>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</si>
  <si>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</si>
  <si>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</si>
  <si>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</si>
  <si>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</si>
  <si>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</si>
  <si>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</si>
  <si>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</si>
  <si>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</si>
  <si>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</si>
  <si>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</si>
  <si>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</si>
  <si>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</si>
  <si>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</si>
  <si>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</si>
  <si>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</si>
  <si>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</si>
  <si>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</si>
  <si>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</si>
  <si>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</si>
  <si>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</si>
  <si>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</si>
  <si>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</si>
  <si>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</si>
  <si>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</si>
  <si>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</si>
  <si>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</si>
  <si>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</si>
  <si>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</si>
  <si>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</si>
  <si>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</si>
  <si>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</si>
  <si>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</si>
  <si>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</si>
  <si>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</si>
  <si>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</si>
  <si>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</si>
  <si>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</si>
  <si>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</si>
  <si>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</si>
  <si>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</si>
  <si>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</si>
  <si>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</si>
  <si>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</si>
  <si>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</si>
  <si>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</si>
  <si>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</si>
  <si>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</si>
  <si>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</si>
  <si>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</si>
  <si>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</si>
  <si>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</si>
  <si>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</si>
  <si>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</si>
  <si>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</si>
  <si>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</si>
  <si>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</si>
  <si>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</si>
  <si>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</si>
  <si>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</si>
  <si>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</si>
  <si>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</si>
  <si>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</si>
  <si>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</si>
  <si>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</si>
  <si>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</si>
  <si>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</si>
  <si>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</si>
  <si>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</si>
  <si>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</si>
  <si>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</si>
  <si>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</si>
  <si>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</si>
  <si>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</si>
  <si>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</si>
  <si>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</si>
  <si>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</si>
  <si>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</si>
  <si>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</si>
  <si>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</si>
  <si>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</si>
  <si>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</si>
  <si>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</si>
  <si>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</si>
  <si>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</si>
  <si>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</si>
  <si>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</si>
  <si>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</si>
  <si>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</si>
  <si>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</si>
  <si>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</si>
  <si>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</si>
  <si>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</si>
  <si>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</si>
  <si>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</si>
  <si>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</si>
  <si>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</si>
  <si>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</si>
  <si>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</si>
  <si>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</si>
  <si>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</si>
  <si>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</si>
  <si>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</si>
  <si>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</si>
  <si>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</si>
  <si>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</si>
  <si>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</si>
  <si>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</si>
  <si>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</si>
  <si>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</si>
  <si>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</si>
  <si>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</si>
  <si>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</si>
  <si>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</si>
  <si>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</si>
  <si>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</si>
  <si>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</si>
  <si>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</si>
  <si>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</si>
  <si>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</si>
  <si>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</si>
  <si>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</si>
  <si>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</si>
  <si>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</si>
  <si>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</si>
  <si>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</si>
  <si>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</si>
  <si>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</si>
  <si>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</si>
  <si>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</si>
  <si>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</si>
  <si>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</si>
  <si>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</si>
  <si>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</si>
  <si>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</si>
  <si>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</si>
  <si>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</si>
  <si>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</si>
  <si>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</si>
  <si>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</si>
  <si>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</si>
  <si>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</si>
  <si>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</si>
  <si>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</si>
  <si>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</si>
  <si>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</si>
  <si>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</si>
  <si>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</si>
  <si>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</si>
  <si>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</si>
  <si>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</si>
  <si>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</si>
  <si>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</si>
  <si>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</si>
  <si>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</si>
  <si>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</si>
  <si>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</si>
  <si>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</si>
  <si>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</si>
  <si>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</si>
  <si>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</si>
  <si>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</si>
  <si>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</si>
  <si>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</si>
  <si>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</si>
  <si>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</si>
  <si>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</si>
  <si>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</si>
  <si>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</si>
  <si>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</si>
  <si>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</si>
  <si>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</si>
  <si>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</si>
  <si>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</si>
  <si>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</si>
  <si>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</si>
  <si>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</si>
  <si>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</si>
  <si>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</si>
  <si>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</si>
  <si>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</si>
  <si>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</si>
  <si>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</si>
  <si>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</si>
  <si>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</si>
  <si>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</si>
  <si>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</si>
  <si>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</si>
  <si>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</si>
  <si>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</si>
  <si>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</si>
  <si>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</si>
  <si>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</si>
  <si>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</si>
  <si>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</si>
  <si>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</si>
  <si>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</si>
  <si>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</si>
  <si>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</si>
  <si>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</si>
  <si>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</si>
  <si>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</si>
  <si>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</si>
  <si>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</si>
  <si>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</si>
  <si>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</si>
  <si>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</si>
  <si>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</si>
  <si>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</si>
  <si>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</si>
  <si>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</si>
  <si>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</si>
  <si>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</si>
  <si>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</si>
  <si>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</si>
  <si>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</si>
  <si>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</si>
  <si>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</si>
  <si>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</si>
  <si>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</si>
  <si>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</si>
  <si>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</si>
  <si>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</si>
  <si>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</si>
  <si>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</si>
  <si>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</si>
  <si>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</si>
  <si>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</si>
  <si>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</si>
  <si>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</si>
  <si>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</si>
  <si>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</si>
  <si>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</si>
  <si>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</si>
  <si>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</si>
  <si>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</si>
  <si>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</si>
  <si>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</si>
  <si>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</si>
  <si>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</si>
  <si>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</si>
  <si>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</si>
  <si>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</si>
  <si>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</si>
  <si>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</si>
  <si>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</si>
  <si>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</si>
  <si>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</si>
  <si>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</si>
  <si>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</si>
  <si>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</si>
  <si>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</si>
  <si>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</si>
  <si>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</si>
  <si>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</si>
  <si>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</si>
  <si>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</si>
  <si>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</si>
  <si>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</si>
  <si>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</si>
  <si>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</si>
  <si>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</si>
  <si>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</si>
  <si>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</si>
  <si>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</si>
  <si>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</si>
  <si>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</si>
  <si>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</si>
  <si>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</si>
  <si>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</si>
  <si>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</si>
  <si>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</si>
  <si>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</si>
  <si>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</si>
  <si>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</si>
  <si>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</si>
  <si>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</si>
  <si>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</si>
  <si>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</si>
  <si>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</si>
  <si>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</si>
  <si>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</si>
  <si>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</si>
  <si>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</si>
  <si>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</si>
  <si>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</si>
  <si>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</si>
  <si>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</si>
  <si>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</si>
  <si>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</si>
  <si>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</si>
  <si>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</si>
  <si>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</si>
  <si>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</si>
  <si>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</si>
  <si>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</si>
  <si>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</si>
  <si>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</si>
  <si>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</si>
  <si>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</si>
  <si>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</si>
  <si>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</si>
  <si>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</si>
  <si>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</si>
  <si>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</si>
  <si>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</si>
  <si>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</si>
  <si>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</si>
  <si>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</si>
  <si>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</si>
  <si>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</si>
  <si>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</si>
  <si>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</si>
  <si>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</si>
  <si>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</si>
  <si>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</si>
  <si>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</si>
  <si>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</si>
  <si>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</si>
  <si>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</si>
  <si>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</si>
  <si>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</si>
  <si>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</si>
  <si>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</si>
  <si>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</si>
  <si>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</si>
  <si>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</si>
  <si>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</si>
  <si>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</si>
  <si>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</si>
  <si>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</si>
  <si>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</si>
  <si>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</si>
  <si>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</si>
  <si>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</si>
  <si>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</si>
  <si>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</si>
  <si>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</si>
  <si>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</si>
  <si>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</si>
  <si>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</si>
  <si>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</si>
  <si>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</si>
  <si>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</si>
  <si>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</si>
  <si>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</si>
  <si>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</si>
  <si>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</si>
  <si>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</si>
  <si>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</si>
  <si>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</si>
  <si>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</si>
  <si>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</si>
  <si>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</si>
  <si>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</si>
  <si>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</si>
  <si>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</si>
  <si>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</si>
  <si>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</si>
  <si>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</si>
  <si>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</si>
  <si>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</si>
  <si>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</si>
  <si>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</si>
  <si>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</si>
  <si>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</si>
  <si>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</si>
  <si>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</si>
  <si>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</si>
  <si>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</si>
  <si>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</si>
  <si>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</si>
  <si>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</si>
  <si>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</si>
  <si>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</si>
  <si>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</si>
  <si>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</si>
  <si>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</si>
  <si>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</si>
  <si>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</si>
  <si>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</si>
  <si>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</si>
  <si>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</si>
  <si>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</si>
  <si>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</si>
  <si>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</si>
  <si>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</si>
  <si>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</si>
  <si>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</si>
  <si>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</si>
  <si>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</si>
  <si>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</si>
  <si>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</si>
  <si>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</si>
  <si>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</si>
  <si>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</si>
  <si>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</si>
  <si>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</si>
  <si>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</si>
  <si>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</si>
  <si>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</si>
  <si>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</si>
  <si>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</si>
  <si>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</si>
  <si>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</si>
  <si>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</si>
  <si>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</si>
  <si>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</si>
  <si>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</si>
  <si>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</si>
  <si>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</si>
  <si>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</si>
  <si>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</si>
  <si>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</si>
  <si>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</si>
  <si>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</si>
  <si>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</si>
  <si>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</si>
  <si>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</si>
  <si>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</si>
  <si>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</si>
  <si>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</si>
  <si>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</si>
  <si>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</si>
  <si>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</si>
  <si>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</si>
  <si>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</si>
  <si>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</si>
  <si>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</si>
  <si>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</si>
  <si>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</si>
  <si>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</si>
  <si>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</si>
  <si>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</si>
  <si>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</si>
  <si>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</si>
  <si>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</si>
  <si>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</si>
  <si>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</si>
  <si>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</si>
  <si>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</si>
  <si>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</si>
  <si>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</si>
  <si>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</si>
  <si>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</si>
  <si>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</si>
  <si>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</si>
  <si>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</si>
  <si>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</si>
  <si>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</si>
  <si>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</si>
  <si>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</si>
  <si>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</si>
  <si>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</si>
  <si>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</si>
  <si>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</si>
  <si>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</si>
  <si>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</si>
  <si>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</si>
  <si>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</si>
  <si>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</si>
  <si>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</si>
  <si>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</si>
  <si>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</si>
  <si>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</si>
  <si>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</si>
  <si>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</si>
  <si>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</si>
  <si>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</si>
  <si>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</si>
  <si>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</si>
  <si>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</si>
  <si>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</si>
  <si>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</si>
  <si>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</si>
  <si>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</si>
  <si>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</si>
  <si>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</si>
  <si>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</si>
  <si>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</si>
  <si>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</si>
  <si>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</si>
  <si>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</si>
  <si>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</si>
  <si>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</si>
  <si>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</si>
  <si>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</si>
  <si>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</si>
  <si>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</si>
  <si>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</si>
  <si>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</si>
  <si>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</si>
  <si>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</si>
  <si>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</si>
  <si>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</si>
  <si>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</si>
  <si>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</si>
  <si>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</si>
  <si>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</si>
  <si>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</si>
  <si>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</si>
  <si>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</si>
  <si>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</si>
  <si>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</si>
  <si>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</si>
  <si>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</si>
  <si>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</si>
  <si>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</si>
  <si>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</si>
  <si>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</si>
  <si>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</si>
  <si>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</si>
  <si>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</si>
  <si>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</si>
  <si>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</si>
  <si>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</si>
  <si>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</si>
  <si>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</si>
  <si>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</si>
  <si>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</si>
  <si>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</si>
  <si>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</si>
  <si>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</si>
  <si>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</si>
  <si>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</si>
  <si>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</si>
  <si>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</si>
  <si>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</si>
  <si>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</si>
  <si>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</si>
  <si>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</si>
  <si>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</si>
  <si>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</si>
  <si>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</si>
  <si>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</si>
  <si>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</si>
  <si>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</si>
  <si>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</si>
  <si>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</si>
  <si>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</si>
  <si>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</si>
  <si>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</si>
  <si>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</si>
  <si>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</si>
  <si>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</si>
  <si>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</si>
  <si>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</si>
  <si>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</si>
  <si>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</si>
  <si>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</si>
  <si>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</si>
  <si>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</si>
  <si>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</si>
  <si>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</si>
  <si>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</si>
  <si>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</si>
  <si>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</si>
  <si>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</si>
  <si>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</si>
  <si>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</si>
  <si>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</si>
  <si>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</si>
  <si>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</si>
  <si>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</si>
  <si>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</si>
  <si>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</si>
  <si>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</si>
  <si>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</si>
  <si>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</si>
  <si>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</si>
  <si>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</si>
  <si>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</si>
  <si>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</si>
  <si>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</si>
  <si>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</si>
  <si>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</si>
  <si>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</si>
  <si>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</si>
  <si>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</si>
  <si>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</si>
  <si>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</si>
  <si>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</si>
  <si>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</si>
  <si>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</si>
  <si>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</si>
  <si>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</si>
  <si>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</si>
  <si>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</si>
  <si>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</si>
  <si>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</si>
  <si>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</si>
  <si>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</si>
  <si>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</si>
  <si>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</si>
  <si>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</si>
  <si>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</si>
  <si>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</si>
  <si>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</si>
  <si>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</si>
  <si>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</si>
  <si>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</si>
  <si>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</si>
  <si>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</si>
  <si>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</si>
  <si>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</si>
  <si>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</si>
  <si>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</si>
  <si>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</si>
  <si>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</si>
  <si>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</si>
  <si>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</si>
  <si>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</si>
  <si>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</si>
  <si>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</si>
  <si>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</si>
  <si>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</si>
  <si>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</si>
  <si>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</si>
  <si>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</si>
  <si>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</si>
  <si>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</si>
  <si>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</si>
  <si>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</si>
  <si>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</si>
  <si>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</si>
  <si>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</si>
  <si>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</si>
  <si>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</si>
  <si>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</si>
  <si>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</si>
  <si>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</si>
  <si>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</si>
  <si>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</si>
  <si>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</si>
  <si>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</si>
  <si>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</si>
  <si>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</si>
  <si>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</si>
  <si>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</si>
  <si>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</si>
  <si>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</si>
  <si>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</si>
  <si>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</si>
  <si>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</si>
  <si>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</si>
  <si>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</si>
  <si>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</si>
  <si>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</si>
  <si>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</si>
  <si>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</si>
  <si>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</si>
  <si>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</si>
  <si>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</si>
  <si>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</si>
  <si>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</si>
  <si>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</si>
  <si>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</si>
  <si>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</si>
  <si>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</si>
  <si>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</si>
  <si>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</si>
  <si>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</si>
  <si>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</si>
  <si>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</si>
  <si>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</si>
  <si>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</si>
  <si>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</si>
  <si>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</si>
  <si>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</si>
  <si>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</si>
  <si>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</si>
  <si>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</si>
  <si>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</si>
  <si>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</si>
  <si>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</si>
  <si>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</si>
  <si>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</si>
  <si>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</si>
  <si>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</si>
  <si>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</si>
  <si>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</si>
  <si>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</si>
  <si>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</si>
  <si>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</si>
  <si>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</si>
  <si>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</si>
  <si>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</si>
  <si>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</si>
  <si>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</si>
  <si>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</si>
  <si>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</si>
  <si>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</si>
  <si>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</si>
  <si>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</si>
  <si>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</si>
  <si>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</si>
  <si>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</si>
  <si>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</si>
  <si>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</si>
  <si>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</si>
  <si>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</si>
  <si>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</si>
  <si>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</si>
  <si>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</si>
  <si>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</si>
  <si>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</si>
  <si>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</si>
  <si>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</si>
  <si>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</si>
  <si>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</si>
  <si>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</si>
  <si>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</si>
  <si>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</si>
  <si>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</si>
  <si>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</si>
  <si>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</si>
  <si>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</si>
  <si>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</si>
  <si>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</si>
  <si>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</si>
  <si>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</si>
  <si>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</si>
  <si>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</si>
  <si>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</si>
  <si>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</si>
  <si>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</si>
  <si>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</si>
  <si>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</si>
  <si>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</si>
  <si>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</si>
  <si>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</si>
  <si>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</si>
  <si>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</si>
  <si>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</si>
  <si>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</si>
  <si>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</si>
  <si>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</si>
  <si>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</si>
  <si>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</si>
  <si>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</si>
  <si>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</si>
  <si>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</si>
  <si>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</si>
  <si>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</si>
  <si>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</si>
  <si>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</si>
  <si>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</si>
  <si>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</si>
  <si>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</si>
  <si>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</si>
  <si>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</si>
  <si>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</si>
  <si>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</si>
  <si>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</si>
  <si>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</si>
  <si>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</si>
  <si>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</si>
  <si>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</si>
  <si>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</si>
  <si>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</si>
  <si>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</si>
  <si>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</si>
  <si>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</si>
  <si>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</si>
  <si>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</si>
  <si>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</si>
  <si>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</si>
  <si>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</si>
  <si>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</si>
  <si>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</si>
  <si>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</si>
  <si>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</si>
  <si>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</si>
  <si>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</si>
  <si>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</si>
  <si>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</si>
  <si>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</si>
  <si>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</si>
  <si>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</si>
  <si>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</si>
  <si>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</si>
  <si>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</si>
  <si>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</si>
  <si>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</si>
  <si>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</si>
  <si>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</si>
  <si>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</si>
  <si>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</si>
  <si>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</si>
  <si>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</si>
  <si>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</si>
  <si>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</si>
  <si>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</si>
  <si>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</si>
  <si>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</si>
  <si>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</si>
  <si>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</si>
  <si>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</si>
  <si>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</si>
  <si>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</si>
  <si>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</si>
  <si>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</si>
  <si>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</si>
  <si>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</si>
  <si>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</si>
  <si>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</si>
  <si>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</si>
  <si>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</si>
  <si>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</si>
  <si>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</si>
  <si>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</si>
  <si>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</si>
  <si>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</si>
  <si>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</si>
  <si>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</si>
  <si>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</si>
  <si>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</si>
  <si>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</si>
  <si>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</si>
  <si>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</si>
  <si>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</si>
  <si>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</si>
  <si>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</si>
  <si>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</si>
  <si>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</si>
  <si>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</si>
  <si>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</si>
  <si>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</si>
  <si>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</si>
  <si>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</si>
  <si>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</si>
  <si>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</si>
  <si>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</si>
  <si>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</si>
  <si>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</si>
  <si>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</si>
  <si>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</si>
  <si>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</si>
  <si>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</si>
  <si>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</si>
  <si>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</si>
  <si>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</si>
  <si>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</si>
  <si>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</si>
  <si>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</si>
  <si>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</si>
  <si>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</si>
  <si>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</si>
  <si>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</si>
  <si>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</si>
  <si>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</si>
  <si>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</si>
  <si>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</si>
  <si>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</si>
  <si>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</si>
  <si>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</si>
  <si>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</si>
  <si>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</si>
  <si>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</si>
  <si>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</si>
  <si>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</si>
  <si>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</si>
  <si>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</si>
  <si>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</si>
  <si>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</si>
  <si>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</si>
  <si>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</si>
  <si>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</si>
  <si>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</si>
  <si>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</si>
  <si>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</si>
  <si>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</si>
  <si>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</si>
  <si>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</si>
  <si>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</si>
  <si>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</si>
  <si>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</si>
  <si>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</si>
  <si>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</si>
  <si>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</si>
  <si>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</si>
  <si>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</si>
  <si>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</si>
  <si>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</si>
  <si>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</si>
  <si>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</si>
  <si>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</si>
  <si>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</si>
  <si>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</si>
  <si>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</si>
  <si>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</si>
  <si>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</si>
  <si>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</si>
  <si>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</si>
  <si>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</si>
  <si>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</si>
  <si>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</si>
  <si>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</si>
  <si>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</si>
  <si>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</si>
  <si>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</si>
  <si>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</si>
  <si>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</si>
  <si>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</si>
  <si>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</si>
  <si>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</si>
  <si>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</si>
  <si>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</si>
  <si>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</si>
  <si>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</si>
  <si>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</si>
  <si>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</si>
  <si>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</si>
  <si>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</si>
  <si>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</si>
  <si>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</si>
  <si>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</si>
  <si>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</si>
  <si>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</si>
  <si>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</si>
  <si>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</si>
  <si>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</si>
  <si>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</si>
  <si>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</si>
  <si>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</si>
  <si>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</si>
  <si>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</si>
  <si>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</si>
  <si>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</si>
  <si>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</si>
  <si>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</si>
  <si>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</si>
  <si>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</si>
  <si>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</si>
  <si>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</si>
  <si>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</si>
  <si>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</si>
  <si>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</si>
  <si>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</si>
  <si>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</si>
  <si>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</si>
  <si>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</si>
  <si>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</si>
  <si>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</si>
  <si>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</si>
  <si>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</si>
  <si>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</si>
  <si>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</si>
  <si>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</si>
  <si>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</si>
  <si>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</si>
  <si>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</si>
  <si>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</si>
  <si>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</si>
  <si>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</si>
  <si>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</si>
  <si>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</si>
  <si>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</si>
  <si>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</si>
  <si>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</si>
  <si>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</si>
  <si>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</si>
  <si>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</si>
  <si>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</si>
  <si>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</si>
  <si>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</si>
  <si>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</si>
  <si>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</si>
  <si>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</si>
  <si>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</si>
  <si>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</si>
  <si>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</si>
  <si>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</si>
  <si>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</si>
  <si>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</si>
  <si>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</si>
  <si>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</si>
  <si>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</si>
  <si>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</si>
  <si>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</si>
  <si>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</si>
  <si>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</si>
  <si>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</si>
  <si>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</si>
  <si>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</si>
  <si>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</si>
  <si>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</si>
  <si>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</si>
  <si>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</si>
  <si>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</si>
  <si>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</si>
  <si>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</si>
  <si>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</si>
  <si>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</si>
  <si>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</si>
  <si>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</si>
  <si>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</si>
  <si>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</si>
  <si>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</si>
  <si>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</si>
  <si>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</si>
  <si>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</si>
  <si>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</si>
  <si>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</si>
  <si>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</si>
  <si>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</si>
  <si>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</si>
  <si>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</si>
  <si>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</si>
  <si>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</si>
  <si>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</si>
  <si>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</si>
  <si>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</si>
  <si>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</si>
  <si>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</si>
  <si>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</si>
  <si>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</si>
  <si>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</si>
  <si>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</si>
  <si>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</si>
  <si>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</si>
  <si>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</si>
  <si>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</si>
  <si>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</si>
  <si>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</si>
  <si>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</si>
  <si>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</si>
  <si>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</si>
  <si>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</si>
  <si>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</si>
  <si>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</si>
  <si>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</si>
  <si>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</si>
  <si>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</si>
  <si>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</si>
  <si>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</si>
  <si>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</si>
  <si>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</si>
  <si>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</si>
  <si>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</si>
  <si>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</si>
  <si>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</si>
  <si>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</si>
  <si>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</si>
  <si>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</si>
  <si>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</si>
  <si>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</si>
  <si>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</si>
  <si>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</si>
  <si>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</si>
  <si>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</si>
  <si>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</si>
  <si>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</si>
  <si>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</si>
  <si>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</si>
  <si>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</si>
  <si>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</si>
  <si>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</si>
  <si>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</si>
  <si>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</si>
  <si>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</si>
  <si>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</si>
  <si>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</si>
  <si>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</si>
  <si>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</si>
  <si>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</si>
  <si>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</si>
  <si>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</si>
  <si>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</si>
  <si>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</si>
  <si>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</si>
  <si>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</si>
  <si>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</si>
  <si>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</si>
  <si>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</si>
  <si>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</si>
  <si>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</si>
  <si>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</si>
  <si>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</si>
  <si>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</si>
  <si>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</si>
  <si>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</si>
  <si>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</si>
  <si>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</si>
  <si>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</si>
  <si>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</si>
  <si>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</si>
  <si>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</si>
  <si>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</si>
  <si>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</si>
  <si>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</si>
  <si>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</si>
  <si>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</si>
  <si>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</si>
  <si>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</si>
  <si>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</si>
  <si>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</si>
  <si>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</si>
  <si>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</si>
  <si>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</si>
  <si>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</si>
  <si>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</si>
  <si>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</si>
  <si>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</si>
  <si>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</si>
  <si>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</si>
  <si>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</si>
  <si>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</si>
  <si>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</si>
  <si>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</si>
  <si>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</si>
  <si>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</si>
  <si>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</si>
  <si>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</si>
  <si>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</si>
  <si>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</si>
  <si>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</si>
  <si>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</si>
  <si>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</si>
  <si>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</si>
  <si>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</si>
  <si>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</si>
  <si>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</si>
  <si>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</si>
  <si>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</si>
  <si>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</si>
  <si>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</si>
  <si>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</si>
  <si>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</si>
  <si>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</si>
  <si>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</si>
  <si>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</si>
  <si>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</si>
  <si>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</si>
  <si>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</si>
  <si>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</si>
  <si>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</si>
  <si>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</si>
  <si>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</si>
  <si>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</si>
  <si>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</si>
  <si>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</si>
  <si>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</si>
  <si>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</si>
  <si>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</si>
  <si>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</si>
  <si>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</si>
  <si>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</si>
  <si>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</si>
  <si>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</si>
  <si>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</si>
  <si>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</si>
  <si>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</si>
  <si>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</si>
  <si>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</si>
  <si>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</si>
  <si>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</si>
  <si>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</si>
  <si>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</si>
  <si>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</si>
  <si>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</si>
  <si>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</si>
  <si>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</si>
  <si>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</si>
  <si>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</si>
  <si>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</si>
  <si>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</si>
  <si>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</si>
  <si>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</si>
  <si>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</si>
  <si>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</si>
  <si>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</si>
  <si>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</si>
  <si>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</si>
  <si>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</si>
  <si>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</si>
  <si>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</si>
  <si>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</si>
  <si>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</si>
  <si>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</si>
  <si>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</si>
  <si>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</si>
  <si>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</si>
  <si>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</si>
  <si>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</si>
  <si>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</si>
  <si>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</si>
  <si>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</si>
  <si>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</si>
  <si>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</si>
  <si>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</si>
  <si>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</si>
  <si>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</si>
  <si>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</si>
  <si>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</si>
  <si>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</si>
  <si>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</si>
  <si>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</si>
  <si>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</si>
  <si>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</si>
  <si>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</si>
  <si>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</si>
  <si>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</si>
  <si>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</si>
  <si>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</si>
  <si>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</si>
  <si>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</si>
  <si>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</si>
  <si>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</si>
  <si>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</si>
  <si>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</si>
  <si>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</si>
  <si>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</si>
  <si>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</si>
  <si>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</si>
  <si>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</si>
  <si>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</si>
  <si>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</si>
  <si>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</si>
  <si>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</si>
  <si>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</si>
  <si>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</si>
  <si>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</si>
  <si>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</si>
  <si>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</si>
  <si>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</si>
  <si>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</si>
  <si>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</si>
  <si>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</si>
  <si>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</si>
  <si>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</si>
  <si>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</si>
  <si>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</si>
  <si>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</si>
  <si>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</si>
  <si>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</si>
  <si>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</si>
  <si>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</si>
  <si>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</si>
  <si>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</si>
  <si>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</si>
  <si>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</si>
  <si>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</si>
  <si>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</si>
  <si>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</si>
  <si>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</si>
  <si>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</si>
  <si>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</si>
  <si>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</si>
  <si>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</si>
  <si>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</si>
  <si>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</si>
  <si>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</si>
  <si>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</si>
  <si>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</si>
  <si>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</si>
  <si>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</si>
  <si>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</si>
  <si>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</si>
  <si>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</si>
  <si>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</si>
  <si>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</si>
  <si>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</si>
  <si>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</si>
  <si>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</si>
  <si>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</si>
  <si>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</si>
  <si>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</si>
  <si>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</si>
  <si>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</si>
  <si>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</si>
  <si>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</si>
  <si>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</si>
  <si>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</si>
  <si>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</si>
  <si>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</si>
  <si>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</si>
  <si>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</si>
  <si>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</si>
  <si>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</si>
  <si>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</si>
  <si>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</si>
  <si>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</si>
  <si>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</si>
  <si>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</si>
  <si>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</si>
  <si>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</si>
  <si>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</si>
  <si>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</si>
  <si>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</si>
  <si>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</si>
  <si>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</si>
  <si>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</si>
  <si>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</si>
  <si>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</si>
  <si>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</si>
  <si>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</si>
  <si>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</si>
  <si>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</si>
  <si>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</si>
  <si>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</si>
  <si>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</si>
  <si>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</si>
  <si>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</si>
  <si>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</si>
  <si>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</si>
  <si>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</si>
  <si>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</si>
  <si>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</si>
  <si>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</si>
  <si>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</si>
  <si>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</si>
  <si>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</si>
  <si>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</si>
  <si>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</si>
  <si>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</si>
  <si>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</si>
  <si>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</si>
  <si>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</si>
  <si>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</si>
  <si>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</si>
  <si>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</si>
  <si>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</si>
  <si>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</si>
  <si>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</si>
  <si>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</si>
  <si>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</si>
  <si>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</si>
  <si>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</si>
  <si>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</si>
  <si>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</si>
  <si>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</si>
  <si>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</si>
  <si>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</si>
  <si>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</si>
  <si>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</si>
  <si>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</si>
  <si>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</si>
  <si>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</si>
  <si>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</si>
  <si>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</si>
  <si>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</si>
  <si>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</si>
  <si>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</si>
  <si>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</si>
  <si>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</si>
  <si>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</si>
  <si>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</si>
  <si>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</si>
  <si>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</si>
  <si>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</si>
  <si>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</si>
  <si>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</si>
  <si>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</si>
  <si>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</si>
  <si>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</si>
  <si>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</si>
  <si>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</si>
  <si>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</si>
  <si>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</si>
  <si>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</si>
  <si>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</si>
  <si>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</si>
  <si>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</si>
  <si>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</si>
  <si>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</si>
  <si>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</si>
  <si>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</si>
  <si>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</si>
  <si>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</si>
  <si>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</si>
  <si>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</si>
  <si>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</si>
  <si>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</si>
  <si>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</si>
  <si>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</si>
  <si>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</si>
  <si>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</si>
  <si>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</si>
  <si>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</si>
  <si>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</si>
  <si>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</si>
  <si>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</si>
  <si>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</si>
  <si>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</si>
  <si>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</si>
  <si>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</si>
  <si>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</si>
  <si>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</si>
  <si>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</si>
  <si>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</si>
  <si>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</si>
  <si>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</si>
  <si>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</si>
  <si>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</si>
  <si>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</si>
  <si>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</si>
  <si>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</si>
  <si>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</si>
  <si>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</si>
  <si>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</si>
  <si>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</si>
  <si>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</si>
  <si>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</si>
  <si>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</si>
  <si>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</si>
  <si>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</si>
  <si>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</si>
  <si>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</si>
  <si>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</si>
  <si>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</si>
  <si>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</si>
  <si>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</si>
  <si>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</si>
  <si>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</si>
  <si>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</si>
  <si>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</si>
  <si>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</si>
  <si>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</si>
  <si>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</si>
  <si>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</si>
  <si>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</si>
  <si>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</si>
  <si>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</si>
  <si>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</si>
  <si>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</si>
  <si>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</si>
  <si>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</si>
  <si>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</si>
  <si>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</si>
  <si>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</si>
  <si>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</si>
  <si>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</si>
  <si>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</si>
  <si>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</si>
  <si>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</si>
  <si>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</si>
  <si>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</si>
  <si>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</si>
  <si>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</si>
  <si>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</si>
  <si>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</si>
  <si>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</si>
  <si>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</si>
  <si>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</si>
  <si>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</si>
  <si>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</si>
  <si>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</si>
  <si>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</si>
  <si>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</si>
  <si>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</si>
  <si>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</si>
  <si>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</si>
  <si>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</si>
  <si>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</si>
  <si>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</si>
  <si>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</si>
  <si>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</si>
  <si>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</si>
  <si>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</si>
  <si>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</si>
  <si>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</si>
  <si>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</si>
  <si>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</si>
  <si>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</si>
  <si>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</si>
  <si>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</si>
  <si>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</si>
  <si>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</si>
  <si>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</si>
  <si>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</si>
  <si>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</si>
  <si>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</si>
  <si>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</si>
  <si>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</si>
  <si>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</si>
  <si>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</si>
  <si>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</si>
  <si>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</si>
  <si>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</si>
  <si>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</si>
  <si>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</si>
  <si>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</si>
  <si>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</si>
  <si>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</si>
  <si>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</si>
  <si>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</si>
  <si>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</si>
  <si>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</si>
  <si>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</si>
  <si>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</si>
  <si>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</si>
  <si>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</si>
  <si>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</si>
  <si>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</si>
  <si>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</si>
  <si>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</si>
  <si>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</si>
  <si>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</si>
  <si>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</si>
  <si>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</si>
  <si>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</si>
  <si>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</si>
  <si>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</si>
  <si>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</si>
  <si>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</si>
  <si>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</si>
  <si>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</si>
  <si>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</si>
  <si>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</si>
  <si>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</si>
  <si>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</si>
  <si>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</si>
  <si>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</si>
  <si>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</si>
  <si>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</si>
  <si>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</si>
  <si>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</si>
  <si>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</si>
  <si>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</si>
  <si>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</si>
  <si>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</si>
  <si>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</si>
  <si>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</si>
  <si>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</si>
  <si>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</si>
  <si>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</si>
  <si>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</si>
  <si>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</si>
  <si>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</si>
  <si>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</si>
  <si>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</si>
  <si>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</si>
  <si>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</si>
  <si>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</si>
  <si>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</si>
  <si>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</si>
  <si>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</si>
  <si>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</si>
  <si>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</si>
  <si>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</si>
  <si>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</si>
  <si>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</si>
  <si>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</si>
  <si>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</si>
  <si>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</si>
  <si>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</si>
  <si>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</si>
  <si>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</si>
  <si>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</si>
  <si>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</si>
  <si>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</si>
  <si>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</si>
  <si>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</si>
  <si>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</si>
  <si>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</si>
  <si>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</si>
  <si>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</si>
  <si>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</si>
  <si>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</si>
  <si>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</si>
  <si>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</si>
  <si>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</si>
  <si>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</si>
  <si>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</si>
  <si>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</si>
  <si>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</si>
  <si>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</si>
  <si>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</si>
  <si>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</si>
  <si>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</si>
  <si>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</si>
  <si>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</si>
  <si>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</si>
  <si>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</si>
  <si>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</si>
  <si>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</si>
  <si>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</si>
  <si>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</si>
  <si>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</si>
  <si>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</si>
  <si>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</si>
  <si>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</si>
  <si>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</si>
  <si>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</si>
  <si>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</si>
  <si>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</si>
  <si>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</si>
  <si>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</si>
  <si>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</si>
  <si>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</si>
  <si>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</si>
  <si>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</si>
  <si>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</si>
  <si>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</si>
  <si>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</si>
  <si>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</si>
  <si>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</si>
  <si>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</si>
  <si>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</si>
  <si>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</si>
  <si>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</si>
  <si>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</si>
  <si>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</si>
  <si>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</si>
  <si>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</si>
  <si>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</si>
  <si>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</si>
  <si>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</si>
  <si>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</si>
  <si>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</si>
  <si>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</si>
  <si>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</si>
  <si>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</si>
  <si>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</si>
  <si>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</si>
  <si>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</si>
  <si>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</si>
  <si>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</si>
  <si>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</si>
  <si>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</si>
  <si>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</si>
  <si>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</si>
  <si>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</si>
  <si>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</si>
  <si>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</si>
  <si>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</si>
  <si>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</si>
  <si>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</si>
  <si>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</si>
  <si>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</si>
  <si>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</si>
  <si>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</si>
  <si>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</si>
  <si>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</si>
  <si>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</si>
  <si>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</si>
  <si>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</si>
  <si>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</si>
  <si>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</si>
  <si>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</si>
  <si>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</si>
  <si>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</si>
  <si>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</si>
  <si>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</si>
  <si>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</si>
  <si>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</si>
  <si>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</si>
  <si>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</si>
  <si>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</si>
  <si>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</si>
  <si>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</si>
  <si>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</si>
  <si>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</si>
  <si>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</si>
  <si>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</si>
  <si>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</si>
  <si>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</si>
  <si>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</si>
  <si>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</si>
  <si>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</si>
  <si>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</si>
  <si>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</si>
  <si>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</si>
  <si>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</si>
  <si>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</si>
  <si>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</si>
  <si>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</si>
  <si>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</si>
  <si>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</si>
  <si>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</si>
  <si>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</si>
  <si>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</si>
  <si>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</si>
  <si>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</si>
  <si>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</si>
  <si>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</si>
  <si>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</si>
  <si>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</si>
  <si>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</si>
  <si>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</si>
  <si>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</si>
  <si>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</si>
  <si>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</si>
  <si>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</si>
  <si>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</si>
  <si>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</si>
  <si>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</si>
  <si>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</si>
  <si>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</si>
  <si>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</si>
  <si>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</si>
  <si>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</si>
  <si>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</si>
  <si>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</si>
  <si>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</si>
  <si>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</si>
  <si>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</si>
  <si>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</si>
  <si>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</si>
  <si>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</si>
  <si>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</si>
  <si>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</si>
  <si>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</si>
  <si>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</si>
  <si>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</si>
  <si>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</si>
  <si>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</si>
  <si>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</si>
  <si>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</si>
  <si>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</si>
  <si>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</si>
  <si>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</si>
  <si>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</si>
  <si>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</si>
  <si>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</si>
  <si>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</si>
  <si>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</si>
  <si>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</si>
  <si>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</si>
  <si>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</si>
  <si>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</si>
  <si>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</si>
  <si>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</si>
  <si>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</si>
  <si>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</si>
  <si>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</si>
  <si>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</si>
  <si>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</si>
  <si>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</si>
  <si>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</si>
  <si>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</si>
  <si>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</si>
  <si>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</si>
  <si>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</si>
  <si>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</si>
  <si>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</si>
  <si>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</si>
  <si>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</si>
  <si>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</si>
  <si>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</si>
  <si>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</si>
  <si>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</si>
  <si>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</si>
  <si>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</si>
  <si>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</si>
  <si>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</si>
  <si>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</si>
  <si>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</si>
  <si>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</si>
  <si>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</si>
  <si>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</si>
  <si>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</si>
  <si>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</si>
  <si>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</si>
  <si>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</si>
  <si>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</si>
  <si>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</si>
  <si>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</si>
  <si>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</si>
  <si>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</si>
  <si>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</si>
  <si>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</si>
  <si>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</si>
  <si>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</si>
  <si>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</si>
  <si>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</si>
  <si>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</si>
  <si>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</si>
  <si>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</si>
  <si>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</si>
  <si>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</si>
  <si>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</si>
  <si>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</si>
  <si>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</si>
  <si>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</si>
  <si>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</si>
  <si>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</si>
  <si>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</si>
  <si>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</si>
  <si>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</si>
  <si>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</si>
  <si>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</si>
  <si>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</si>
  <si>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</si>
  <si>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</si>
  <si>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</si>
  <si>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</si>
  <si>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</si>
  <si>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</si>
  <si>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</si>
  <si>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</si>
  <si>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</si>
  <si>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</si>
  <si>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</si>
  <si>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</si>
  <si>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</si>
  <si>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</si>
  <si>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</si>
  <si>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</si>
  <si>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</si>
  <si>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</si>
  <si>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</si>
  <si>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</si>
  <si>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</si>
  <si>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</si>
  <si>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</si>
  <si>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</si>
  <si>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</si>
  <si>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</si>
  <si>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</si>
  <si>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</si>
  <si>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</si>
  <si>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</si>
  <si>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</si>
  <si>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</si>
  <si>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</si>
  <si>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</si>
  <si>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</si>
  <si>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</si>
  <si>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</si>
  <si>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</si>
  <si>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</si>
  <si>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</si>
  <si>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</si>
  <si>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</si>
  <si>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</si>
  <si>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</si>
  <si>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</si>
  <si>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</si>
  <si>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</si>
  <si>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</si>
  <si>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</si>
  <si>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</si>
  <si>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</si>
  <si>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</si>
  <si>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</si>
  <si>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</si>
  <si>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</si>
  <si>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</si>
  <si>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</si>
  <si>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</si>
  <si>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</si>
  <si>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</si>
  <si>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</si>
  <si>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</si>
  <si>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</si>
  <si>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</si>
  <si>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</si>
  <si>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</si>
  <si>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</si>
  <si>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</si>
  <si>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</si>
  <si>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</si>
  <si>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</si>
  <si>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</si>
  <si>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</si>
  <si>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</si>
  <si>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</si>
  <si>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</si>
  <si>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</si>
  <si>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</si>
  <si>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</si>
  <si>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</si>
  <si>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</si>
  <si>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</si>
  <si>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</si>
  <si>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</si>
  <si>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</si>
  <si>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</si>
  <si>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</si>
  <si>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</si>
  <si>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</si>
  <si>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</si>
  <si>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</si>
  <si>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</si>
  <si>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</si>
  <si>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</si>
  <si>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</si>
  <si>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</si>
  <si>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</si>
  <si>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</si>
  <si>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</si>
  <si>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</si>
  <si>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</si>
  <si>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</si>
  <si>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</si>
  <si>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</si>
  <si>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</si>
  <si>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</si>
  <si>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</si>
  <si>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</si>
  <si>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</si>
  <si>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</si>
  <si>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</si>
  <si>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</si>
  <si>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</si>
  <si>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</si>
  <si>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</si>
  <si>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</si>
  <si>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</si>
  <si>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</si>
  <si>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</si>
  <si>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</si>
  <si>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</si>
  <si>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</si>
  <si>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</si>
  <si>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</si>
  <si>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</si>
  <si>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</si>
  <si>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</si>
  <si>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</si>
  <si>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</si>
  <si>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</si>
  <si>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</si>
  <si>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</si>
  <si>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</si>
  <si>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</si>
  <si>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</si>
  <si>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</si>
  <si>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</si>
  <si>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</si>
  <si>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</si>
  <si>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</si>
  <si>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</si>
  <si>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</si>
  <si>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</si>
  <si>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</si>
  <si>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</si>
  <si>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</si>
  <si>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</si>
  <si>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</si>
  <si>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</si>
  <si>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</si>
  <si>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</si>
  <si>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</si>
  <si>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</si>
  <si>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</si>
  <si>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</si>
  <si>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</si>
  <si>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</si>
  <si>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</si>
  <si>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</si>
  <si>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</si>
  <si>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</si>
  <si>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</si>
  <si>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</si>
  <si>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</si>
  <si>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</si>
  <si>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</si>
  <si>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</si>
  <si>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</si>
  <si>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</si>
  <si>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</si>
  <si>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</si>
  <si>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</si>
  <si>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</si>
  <si>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</si>
  <si>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</si>
  <si>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</si>
  <si>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</si>
  <si>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</si>
  <si>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</si>
  <si>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</si>
  <si>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</si>
  <si>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</si>
  <si>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</si>
  <si>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</si>
  <si>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</si>
  <si>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</si>
  <si>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</si>
  <si>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</si>
  <si>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</si>
  <si>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</si>
  <si>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</si>
  <si>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</si>
  <si>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</si>
  <si>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</si>
  <si>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</si>
  <si>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</si>
  <si>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</si>
  <si>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</si>
  <si>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</si>
  <si>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</si>
  <si>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</si>
  <si>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</si>
  <si>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</si>
  <si>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</si>
  <si>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</si>
  <si>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</si>
  <si>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</si>
  <si>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</si>
  <si>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</si>
  <si>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</si>
  <si>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</si>
  <si>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</si>
  <si>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</si>
  <si>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</si>
  <si>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</si>
  <si>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</si>
  <si>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</si>
  <si>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</si>
  <si>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</si>
  <si>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</si>
  <si>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</si>
  <si>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</si>
  <si>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</si>
  <si>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</si>
  <si>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</si>
  <si>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</si>
  <si>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</si>
  <si>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</si>
  <si>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</si>
  <si>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</si>
  <si>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</si>
  <si>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</si>
  <si>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</si>
  <si>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</si>
  <si>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</si>
  <si>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</si>
  <si>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</si>
  <si>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</si>
  <si>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</si>
  <si>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</si>
  <si>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</si>
  <si>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</si>
  <si>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</si>
  <si>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</si>
  <si>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</si>
  <si>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</si>
  <si>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</si>
  <si>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</si>
  <si>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</si>
  <si>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</si>
  <si>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</si>
  <si>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</si>
  <si>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</si>
  <si>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</si>
  <si>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</si>
  <si>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</si>
  <si>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</si>
  <si>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</si>
  <si>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</si>
  <si>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</si>
  <si>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</si>
  <si>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</si>
  <si>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</si>
  <si>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</si>
  <si>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</si>
  <si>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</si>
  <si>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</si>
  <si>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</si>
  <si>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</si>
  <si>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</si>
  <si>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</si>
  <si>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</si>
  <si>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</si>
  <si>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</si>
  <si>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</si>
  <si>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</si>
  <si>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</si>
  <si>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</si>
  <si>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</si>
  <si>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</si>
  <si>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</si>
  <si>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</si>
  <si>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</si>
  <si>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</si>
  <si>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</si>
  <si>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</si>
  <si>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</si>
  <si>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</si>
  <si>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</si>
  <si>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</si>
  <si>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</si>
  <si>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</si>
  <si>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</si>
  <si>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</si>
  <si>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</si>
  <si>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</si>
  <si>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</si>
  <si>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</si>
  <si>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</si>
  <si>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</si>
  <si>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</si>
  <si>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</si>
  <si>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</si>
  <si>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</si>
  <si>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</si>
  <si>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</si>
  <si>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</si>
  <si>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</si>
  <si>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</si>
  <si>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</si>
  <si>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</si>
  <si>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</si>
  <si>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</si>
  <si>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</si>
  <si>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</si>
  <si>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</si>
  <si>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</si>
  <si>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</si>
  <si>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</si>
  <si>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</si>
  <si>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</si>
  <si>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</si>
  <si>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</si>
  <si>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</si>
  <si>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</si>
  <si>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</si>
  <si>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</si>
  <si>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</si>
  <si>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</si>
  <si>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</si>
  <si>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</si>
  <si>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</si>
  <si>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</si>
  <si>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</si>
  <si>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</si>
  <si>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</si>
  <si>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</si>
  <si>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</si>
  <si>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</si>
  <si>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</si>
  <si>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</si>
  <si>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</si>
  <si>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</si>
  <si>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</si>
  <si>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</si>
  <si>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</si>
  <si>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</si>
  <si>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</si>
  <si>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</si>
  <si>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</si>
  <si>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</si>
  <si>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</si>
  <si>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</si>
  <si>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</si>
  <si>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</si>
  <si>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</si>
  <si>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</si>
  <si>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</si>
  <si>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</si>
  <si>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</si>
  <si>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</si>
  <si>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</si>
  <si>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</si>
  <si>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</si>
  <si>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</si>
  <si>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</si>
  <si>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</si>
  <si>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</si>
  <si>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</si>
  <si>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</si>
  <si>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</si>
  <si>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</si>
  <si>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</si>
  <si>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</si>
  <si>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</si>
  <si>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</si>
  <si>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</si>
  <si>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</si>
  <si>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</si>
  <si>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</si>
  <si>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</si>
  <si>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</si>
  <si>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</si>
  <si>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</si>
  <si>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</si>
  <si>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</si>
  <si>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</si>
  <si>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</si>
  <si>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</si>
  <si>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</si>
  <si>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</si>
  <si>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</si>
  <si>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</si>
  <si>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</si>
  <si>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</si>
  <si>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</si>
  <si>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</si>
  <si>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</si>
  <si>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</si>
  <si>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</si>
  <si>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</si>
  <si>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</si>
  <si>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</si>
  <si>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</si>
  <si>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</si>
  <si>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</si>
  <si>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</si>
  <si>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</si>
  <si>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</si>
  <si>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</si>
  <si>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</si>
  <si>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</si>
  <si>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</si>
  <si>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</si>
  <si>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</si>
  <si>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</si>
  <si>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</si>
  <si>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</si>
  <si>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</si>
  <si>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</si>
  <si>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</si>
  <si>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</si>
  <si>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</si>
  <si>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</si>
  <si>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</si>
  <si>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</si>
  <si>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</si>
  <si>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</si>
  <si>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</si>
  <si>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</si>
  <si>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</si>
  <si>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</si>
  <si>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</si>
  <si>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</si>
  <si>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</si>
  <si>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</si>
  <si>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</si>
  <si>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</si>
  <si>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</si>
  <si>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</si>
  <si>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</si>
  <si>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</si>
  <si>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</si>
  <si>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</si>
  <si>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</si>
  <si>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</si>
  <si>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</si>
  <si>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</si>
  <si>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</si>
  <si>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</si>
  <si>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</si>
  <si>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</si>
  <si>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</si>
  <si>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</si>
  <si>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</si>
  <si>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</si>
  <si>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</si>
  <si>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</si>
  <si>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</si>
  <si>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</si>
  <si>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</si>
  <si>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</si>
  <si>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</si>
  <si>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</si>
  <si>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</si>
  <si>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</si>
  <si>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</si>
  <si>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</si>
  <si>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</si>
  <si>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</si>
  <si>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</si>
  <si>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</si>
  <si>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</si>
  <si>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</si>
  <si>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</si>
  <si>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</si>
  <si>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</si>
  <si>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</si>
  <si>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</si>
  <si>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</si>
  <si>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</si>
  <si>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</si>
  <si>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</si>
  <si>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</si>
  <si>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</si>
  <si>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</si>
  <si>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</si>
  <si>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</si>
  <si>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</si>
  <si>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</si>
  <si>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</si>
  <si>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</si>
  <si>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</si>
  <si>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</si>
  <si>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</si>
  <si>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</si>
  <si>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</si>
  <si>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</si>
  <si>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</si>
  <si>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</si>
  <si>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</si>
  <si>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</si>
  <si>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</si>
  <si>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</si>
  <si>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</si>
  <si>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</si>
  <si>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</si>
  <si>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</si>
  <si>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</si>
  <si>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</si>
  <si>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</si>
  <si>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</si>
  <si>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</si>
  <si>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</si>
  <si>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</si>
  <si>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</si>
  <si>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</si>
  <si>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</si>
  <si>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</si>
  <si>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</si>
  <si>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</si>
  <si>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</si>
  <si>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</si>
  <si>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</si>
  <si>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</si>
  <si>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</si>
  <si>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</si>
  <si>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</si>
  <si>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</si>
  <si>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</si>
  <si>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</si>
  <si>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</si>
  <si>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</si>
  <si>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</si>
  <si>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</si>
  <si>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</si>
  <si>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</si>
  <si>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</si>
  <si>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</si>
  <si>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</si>
  <si>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</si>
  <si>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</si>
  <si>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</si>
  <si>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</si>
  <si>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</si>
  <si>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</si>
  <si>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</si>
  <si>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</si>
  <si>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</si>
  <si>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</si>
  <si>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</si>
  <si>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</si>
  <si>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</si>
  <si>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</si>
  <si>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</si>
  <si>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</si>
  <si>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</si>
  <si>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</si>
  <si>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</si>
  <si>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</si>
  <si>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</si>
  <si>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</si>
  <si>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</si>
  <si>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</si>
  <si>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</si>
  <si>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</si>
  <si>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</si>
  <si>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</si>
  <si>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</si>
  <si>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</si>
  <si>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</si>
  <si>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</si>
  <si>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</si>
  <si>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</si>
  <si>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</si>
  <si>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</si>
  <si>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</si>
  <si>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</si>
  <si>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</si>
  <si>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</si>
  <si>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</si>
  <si>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</si>
  <si>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</si>
  <si>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</si>
  <si>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</si>
  <si>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</si>
  <si>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</si>
  <si>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</si>
  <si>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</si>
  <si>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</si>
  <si>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</si>
  <si>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</si>
  <si>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</si>
  <si>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</si>
  <si>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</si>
  <si>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</si>
  <si>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</si>
  <si>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</si>
  <si>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</si>
  <si>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</si>
  <si>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</si>
  <si>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</si>
  <si>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</si>
  <si>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</si>
  <si>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</si>
  <si>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</si>
  <si>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</si>
  <si>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</si>
  <si>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</si>
  <si>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</si>
  <si>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</si>
  <si>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</si>
  <si>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</si>
  <si>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</si>
  <si>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</si>
  <si>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</si>
  <si>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</si>
  <si>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</si>
  <si>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</si>
  <si>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</si>
  <si>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</si>
  <si>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</si>
  <si>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</si>
  <si>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</si>
  <si>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</si>
  <si>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</si>
  <si>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</si>
  <si>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</si>
  <si>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</si>
  <si>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</si>
  <si>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</si>
  <si>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</si>
  <si>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</si>
  <si>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</si>
  <si>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</si>
  <si>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</si>
  <si>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</si>
  <si>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</si>
  <si>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</si>
  <si>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</si>
  <si>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</si>
  <si>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</si>
  <si>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</si>
  <si>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</si>
  <si>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</si>
  <si>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</si>
  <si>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</si>
  <si>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</si>
  <si>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</si>
  <si>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</si>
  <si>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</si>
  <si>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</si>
  <si>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</si>
  <si>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</si>
  <si>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</si>
  <si>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</si>
  <si>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</si>
  <si>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</si>
  <si>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</si>
  <si>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</si>
  <si>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</si>
  <si>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</si>
  <si>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</si>
  <si>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</si>
  <si>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</si>
  <si>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</si>
  <si>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</si>
  <si>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</si>
  <si>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</si>
  <si>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</si>
  <si>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</si>
  <si>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</si>
  <si>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</si>
  <si>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</si>
  <si>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</si>
  <si>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</si>
  <si>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</si>
  <si>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</si>
  <si>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</si>
  <si>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</si>
  <si>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</si>
  <si>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</si>
  <si>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</si>
  <si>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</si>
  <si>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</si>
  <si>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</si>
  <si>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</si>
  <si>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</si>
  <si>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</si>
  <si>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</si>
  <si>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</si>
  <si>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</si>
  <si>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</si>
  <si>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</si>
  <si>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</si>
  <si>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</si>
  <si>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</si>
  <si>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</si>
  <si>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</si>
  <si>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</si>
  <si>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</si>
  <si>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</si>
  <si>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</si>
  <si>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</si>
  <si>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</si>
  <si>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</si>
  <si>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</si>
  <si>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</si>
  <si>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</si>
  <si>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</si>
  <si>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</si>
  <si>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</si>
  <si>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</si>
  <si>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</si>
  <si>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</si>
  <si>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</si>
  <si>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</si>
  <si>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</si>
  <si>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</si>
  <si>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</si>
  <si>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</si>
  <si>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</si>
  <si>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</si>
  <si>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</si>
  <si>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</si>
  <si>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</si>
  <si>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</si>
  <si>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</si>
  <si>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</si>
  <si>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</si>
  <si>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</si>
  <si>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</si>
  <si>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</si>
  <si>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</si>
  <si>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</si>
  <si>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</si>
  <si>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</si>
  <si>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</si>
  <si>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</si>
  <si>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</si>
  <si>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</si>
  <si>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</si>
  <si>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</si>
  <si>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</si>
  <si>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</si>
  <si>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</si>
  <si>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</si>
  <si>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</si>
  <si>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</si>
  <si>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</si>
  <si>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</si>
  <si>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</si>
  <si>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</si>
  <si>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</si>
  <si>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</si>
  <si>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</si>
  <si>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</si>
  <si>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</si>
  <si>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</si>
  <si>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</si>
  <si>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</si>
  <si>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</si>
  <si>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</si>
  <si>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</si>
  <si>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</si>
  <si>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</si>
  <si>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</si>
  <si>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</si>
  <si>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</si>
  <si>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</si>
  <si>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</si>
  <si>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</si>
  <si>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</si>
  <si>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</si>
  <si>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</si>
  <si>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</si>
  <si>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</si>
  <si>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</si>
  <si>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</si>
  <si>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</si>
  <si>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</si>
  <si>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</si>
  <si>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</si>
  <si>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</si>
  <si>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</si>
  <si>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</si>
  <si>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</si>
  <si>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</si>
  <si>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</si>
  <si>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</si>
  <si>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</si>
  <si>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</si>
  <si>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</si>
  <si>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</si>
  <si>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</si>
  <si>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</si>
  <si>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</si>
  <si>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</si>
  <si>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</si>
  <si>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</si>
  <si>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</si>
  <si>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</si>
  <si>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</si>
  <si>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</si>
  <si>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</si>
  <si>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</si>
  <si>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</si>
  <si>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</si>
  <si>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</si>
  <si>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</si>
  <si>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</si>
  <si>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</si>
  <si>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</si>
  <si>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</si>
  <si>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</si>
  <si>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</si>
  <si>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</si>
  <si>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</si>
  <si>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</si>
  <si>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</si>
  <si>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</si>
  <si>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</si>
  <si>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</si>
  <si>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</si>
  <si>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</si>
  <si>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</si>
  <si>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</si>
  <si>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</si>
  <si>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</si>
  <si>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</si>
  <si>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</si>
  <si>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</si>
  <si>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</si>
  <si>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</si>
  <si>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</si>
  <si>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</si>
  <si>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</si>
  <si>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</si>
  <si>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</si>
  <si>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</si>
  <si>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</si>
  <si>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</si>
  <si>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</si>
  <si>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</si>
  <si>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</si>
  <si>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</si>
  <si>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</si>
  <si>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</si>
  <si>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</si>
  <si>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</si>
  <si>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</si>
  <si>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</si>
  <si>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</si>
  <si>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</si>
  <si>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</si>
  <si>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</si>
  <si>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</si>
  <si>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</si>
  <si>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</si>
  <si>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</si>
  <si>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</si>
  <si>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</si>
  <si>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</si>
  <si>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</si>
  <si>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</si>
  <si>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</si>
  <si>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</si>
  <si>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</si>
  <si>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</si>
  <si>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</si>
  <si>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</si>
  <si>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</si>
  <si>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</si>
  <si>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</si>
  <si>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</si>
  <si>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</si>
  <si>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</si>
  <si>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</si>
  <si>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</si>
  <si>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</si>
  <si>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</si>
  <si>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</si>
  <si>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</si>
  <si>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</si>
  <si>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</si>
  <si>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</si>
  <si>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</si>
  <si>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</si>
  <si>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</si>
  <si>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</si>
  <si>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</si>
  <si>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</si>
  <si>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</si>
  <si>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</si>
  <si>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</si>
  <si>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</si>
  <si>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</si>
  <si>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</si>
  <si>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</si>
  <si>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</si>
  <si>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</si>
  <si>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</si>
  <si>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</si>
  <si>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</si>
  <si>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</si>
  <si>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</si>
  <si>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</si>
  <si>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</si>
  <si>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</si>
  <si>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</si>
  <si>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</si>
  <si>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</si>
  <si>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</si>
  <si>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</si>
  <si>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</si>
  <si>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</si>
  <si>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</si>
  <si>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</si>
  <si>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</si>
  <si>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</si>
  <si>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</si>
  <si>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</si>
  <si>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</si>
  <si>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</si>
  <si>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</si>
  <si>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</si>
  <si>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</si>
  <si>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</si>
  <si>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</si>
  <si>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</si>
  <si>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</si>
  <si>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</si>
  <si>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</si>
  <si>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</si>
  <si>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</si>
  <si>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</si>
  <si>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</si>
  <si>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</si>
  <si>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</si>
  <si>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</si>
  <si>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</si>
  <si>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</si>
  <si>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</si>
  <si>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</si>
  <si>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</si>
  <si>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</si>
  <si>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</si>
  <si>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</si>
  <si>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</si>
  <si>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</si>
  <si>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</si>
  <si>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</si>
  <si>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</si>
  <si>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</si>
  <si>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</si>
  <si>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</si>
  <si>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</si>
  <si>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</si>
  <si>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</si>
  <si>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</si>
  <si>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</si>
  <si>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</si>
  <si>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</si>
  <si>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</si>
  <si>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</si>
  <si>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</si>
  <si>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</si>
  <si>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</si>
  <si>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</si>
  <si>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</si>
  <si>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</si>
  <si>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</si>
  <si>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</si>
  <si>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</si>
  <si>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</si>
  <si>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</si>
  <si>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</si>
  <si>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</si>
  <si>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</si>
  <si>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</si>
  <si>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</si>
  <si>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</si>
  <si>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</si>
  <si>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</si>
  <si>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</si>
  <si>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</si>
  <si>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</si>
  <si>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</si>
  <si>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</si>
  <si>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</si>
  <si>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</si>
  <si>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</si>
  <si>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</si>
  <si>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</si>
  <si>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</si>
  <si>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</si>
  <si>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</si>
  <si>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</si>
  <si>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</si>
  <si>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</si>
  <si>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</si>
  <si>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</si>
  <si>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</si>
  <si>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</si>
  <si>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</si>
  <si>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</si>
  <si>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</si>
  <si>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</si>
  <si>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</si>
  <si>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</si>
  <si>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</si>
  <si>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</si>
  <si>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</si>
  <si>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</si>
  <si>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</si>
  <si>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</si>
  <si>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</si>
  <si>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</si>
  <si>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</si>
  <si>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</si>
  <si>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</si>
  <si>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</si>
  <si>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</si>
  <si>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</si>
  <si>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</si>
  <si>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</si>
  <si>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</si>
  <si>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</si>
  <si>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</si>
  <si>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</si>
  <si>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</si>
  <si>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</si>
  <si>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</si>
  <si>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</si>
  <si>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</si>
  <si>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</si>
  <si>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</si>
  <si>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</si>
  <si>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</si>
  <si>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</si>
  <si>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</si>
  <si>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</si>
  <si>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</si>
  <si>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</si>
  <si>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</si>
  <si>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</si>
  <si>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</si>
  <si>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</si>
  <si>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</si>
  <si>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</si>
  <si>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</si>
  <si>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</si>
  <si>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</si>
  <si>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</si>
  <si>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</si>
  <si>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</si>
  <si>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</si>
  <si>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</si>
  <si>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</si>
  <si>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</si>
  <si>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</si>
  <si>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</si>
  <si>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</si>
  <si>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</si>
  <si>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</si>
  <si>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</si>
  <si>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</si>
  <si>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</si>
  <si>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</si>
  <si>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</si>
  <si>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</si>
  <si>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</si>
  <si>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</si>
  <si>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</si>
  <si>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</si>
  <si>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</si>
  <si>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</si>
  <si>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</si>
  <si>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</si>
  <si>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</si>
  <si>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</si>
  <si>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</si>
  <si>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</si>
  <si>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</si>
  <si>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</si>
  <si>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</si>
  <si>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</si>
  <si>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</si>
  <si>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</si>
  <si>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</si>
  <si>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</si>
  <si>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</si>
  <si>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</si>
  <si>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</si>
  <si>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</si>
  <si>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</si>
  <si>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</si>
  <si>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</si>
  <si>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</si>
  <si>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</si>
  <si>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</si>
  <si>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</si>
  <si>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</si>
  <si>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</si>
  <si>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</si>
  <si>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</si>
  <si>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</si>
  <si>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</si>
  <si>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</si>
  <si>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</si>
  <si>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</si>
  <si>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</si>
  <si>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</si>
  <si>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</si>
  <si>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</si>
  <si>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</si>
  <si>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</si>
  <si>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</si>
  <si>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</si>
  <si>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</si>
  <si>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</si>
  <si>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</si>
  <si>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</si>
  <si>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</si>
  <si>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</si>
  <si>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</si>
  <si>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</si>
  <si>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</si>
  <si>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</si>
  <si>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</si>
  <si>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</si>
  <si>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</si>
  <si>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</si>
  <si>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</si>
  <si>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</si>
  <si>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</si>
  <si>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</si>
  <si>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</si>
  <si>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</si>
  <si>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</si>
  <si>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</si>
  <si>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</si>
  <si>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</si>
  <si>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</si>
  <si>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</si>
  <si>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</si>
  <si>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</si>
  <si>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</si>
  <si>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</si>
  <si>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</si>
  <si>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</si>
  <si>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</si>
  <si>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</si>
  <si>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</si>
  <si>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</si>
  <si>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</si>
  <si>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</si>
  <si>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</si>
  <si>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</si>
  <si>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</si>
  <si>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</si>
  <si>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</si>
  <si>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</si>
  <si>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</si>
  <si>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</si>
  <si>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</si>
  <si>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</si>
  <si>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</si>
  <si>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</si>
  <si>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</si>
  <si>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</si>
  <si>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</si>
  <si>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</si>
  <si>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</si>
  <si>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</si>
  <si>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</si>
  <si>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</si>
  <si>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</si>
  <si>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</si>
  <si>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</si>
  <si>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</si>
  <si>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</si>
  <si>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</si>
  <si>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</si>
  <si>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</si>
  <si>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</si>
  <si>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</si>
  <si>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</si>
  <si>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</si>
  <si>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</si>
  <si>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</si>
  <si>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</si>
  <si>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</si>
  <si>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</si>
  <si>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</si>
  <si>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</si>
  <si>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</si>
  <si>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</si>
  <si>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</si>
  <si>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</si>
  <si>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</si>
  <si>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</si>
  <si>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</si>
  <si>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</si>
  <si>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</si>
  <si>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</si>
  <si>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</si>
  <si>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</si>
  <si>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</si>
  <si>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</si>
  <si>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</si>
  <si>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</si>
  <si>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</si>
  <si>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</si>
  <si>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</si>
  <si>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</si>
  <si>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</si>
  <si>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</si>
  <si>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</si>
  <si>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</si>
  <si>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</si>
  <si>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</si>
  <si>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</si>
  <si>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</si>
  <si>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</si>
  <si>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</si>
  <si>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</si>
  <si>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</si>
  <si>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</si>
  <si>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</si>
  <si>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</si>
  <si>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</si>
  <si>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</si>
  <si>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</si>
  <si>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</si>
  <si>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</si>
  <si>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</si>
  <si>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</si>
  <si>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</si>
  <si>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</si>
  <si>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</si>
  <si>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</si>
  <si>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</si>
  <si>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</si>
  <si>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</si>
  <si>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</si>
  <si>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</si>
  <si>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</si>
  <si>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</si>
  <si>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</si>
  <si>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</si>
  <si>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</si>
  <si>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</si>
  <si>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</si>
  <si>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</si>
  <si>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</si>
  <si>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</si>
  <si>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</si>
  <si>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</si>
  <si>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</si>
  <si>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</si>
  <si>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</si>
  <si>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</si>
  <si>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</si>
  <si>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</si>
  <si>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</si>
  <si>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</si>
  <si>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</si>
  <si>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</si>
  <si>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</si>
  <si>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</si>
  <si>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</si>
  <si>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</si>
  <si>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</si>
  <si>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</si>
  <si>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</si>
  <si>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</si>
  <si>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</si>
  <si>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</si>
  <si>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</si>
  <si>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</si>
  <si>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</si>
  <si>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</si>
  <si>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</si>
  <si>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</si>
  <si>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</si>
  <si>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</si>
  <si>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</si>
  <si>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</si>
  <si>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</si>
  <si>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</si>
  <si>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</si>
  <si>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</si>
  <si>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</si>
  <si>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</si>
  <si>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</si>
  <si>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</si>
  <si>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</si>
  <si>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</si>
  <si>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</si>
  <si>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</si>
  <si>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</si>
  <si>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</si>
  <si>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</si>
  <si>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</si>
  <si>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</si>
  <si>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</si>
  <si>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</si>
  <si>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</si>
  <si>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</si>
  <si>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</si>
  <si>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</si>
  <si>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</si>
  <si>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</si>
  <si>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</si>
  <si>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</si>
  <si>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</si>
  <si>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</si>
  <si>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</si>
  <si>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</si>
  <si>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</si>
  <si>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</si>
  <si>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</si>
  <si>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</si>
  <si>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</si>
  <si>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</si>
  <si>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</si>
  <si>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</si>
  <si>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</si>
  <si>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</si>
  <si>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</si>
  <si>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</si>
  <si>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</si>
  <si>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</si>
  <si>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</si>
  <si>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</si>
  <si>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</si>
  <si>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</si>
  <si>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</si>
  <si>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</si>
  <si>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</si>
  <si>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</si>
  <si>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</si>
  <si>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</si>
  <si>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</si>
  <si>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</si>
  <si>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</si>
  <si>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</si>
  <si>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</si>
  <si>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</si>
  <si>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</si>
  <si>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</si>
  <si>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</si>
  <si>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</si>
  <si>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</si>
  <si>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</si>
  <si>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</si>
  <si>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</si>
  <si>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</si>
  <si>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</si>
  <si>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</si>
  <si>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</si>
  <si>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</si>
  <si>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</si>
  <si>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</si>
  <si>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</si>
  <si>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</si>
  <si>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</si>
  <si>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</si>
  <si>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</si>
  <si>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</si>
  <si>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</si>
  <si>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</si>
  <si>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</si>
  <si>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</si>
  <si>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</si>
  <si>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</si>
  <si>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</si>
  <si>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</si>
  <si>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</si>
  <si>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</si>
  <si>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</si>
  <si>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</si>
  <si>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</si>
  <si>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</si>
  <si>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</si>
  <si>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</si>
  <si>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</si>
  <si>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</si>
  <si>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</si>
  <si>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</si>
  <si>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</si>
  <si>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</si>
  <si>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</si>
  <si>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</si>
  <si>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</si>
  <si>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</si>
  <si>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</si>
  <si>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</si>
  <si>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</si>
  <si>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</si>
  <si>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</si>
  <si>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</si>
  <si>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</si>
  <si>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</si>
  <si>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</si>
  <si>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</si>
  <si>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</si>
  <si>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</si>
  <si>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</si>
  <si>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</si>
  <si>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</si>
  <si>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</si>
  <si>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</si>
  <si>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</si>
  <si>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</si>
  <si>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</si>
  <si>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</si>
  <si>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</si>
  <si>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</si>
  <si>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</si>
  <si>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</si>
  <si>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</si>
  <si>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</si>
  <si>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</si>
  <si>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</si>
  <si>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</si>
  <si>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</si>
  <si>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</si>
  <si>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</si>
  <si>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</si>
  <si>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</si>
  <si>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</si>
  <si>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</si>
  <si>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</si>
  <si>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</si>
  <si>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</si>
  <si>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</si>
  <si>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</si>
  <si>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</si>
  <si>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</si>
  <si>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</si>
  <si>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</si>
  <si>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</si>
  <si>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</si>
  <si>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</si>
  <si>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</si>
  <si>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</si>
  <si>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</si>
  <si>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</si>
  <si>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</si>
  <si>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</si>
  <si>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</si>
  <si>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</si>
  <si>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</si>
  <si>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</si>
  <si>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</si>
  <si>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</si>
  <si>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</si>
  <si>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</si>
  <si>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</si>
  <si>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</si>
  <si>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</si>
  <si>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</si>
  <si>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</si>
  <si>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</si>
  <si>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</si>
  <si>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</si>
  <si>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</si>
  <si>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</si>
  <si>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</si>
  <si>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</si>
  <si>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</si>
  <si>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</si>
  <si>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</si>
  <si>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</si>
  <si>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</si>
  <si>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</si>
  <si>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</si>
  <si>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</si>
  <si>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</si>
  <si>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</si>
  <si>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</si>
  <si>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</si>
  <si>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</si>
  <si>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</si>
  <si>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</si>
  <si>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</si>
  <si>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</si>
  <si>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</si>
  <si>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</si>
  <si>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</si>
  <si>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</si>
  <si>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</si>
  <si>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</si>
  <si>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</si>
  <si>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</si>
  <si>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</si>
  <si>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</si>
  <si>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</si>
  <si>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</si>
  <si>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</si>
  <si>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</si>
  <si>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</si>
  <si>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</si>
  <si>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</si>
  <si>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</si>
  <si>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</si>
  <si>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</si>
  <si>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</si>
  <si>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</si>
  <si>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</si>
  <si>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</si>
  <si>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</si>
  <si>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</si>
  <si>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</si>
  <si>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</si>
  <si>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</si>
  <si>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</si>
  <si>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</si>
  <si>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</si>
  <si>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</si>
  <si>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</si>
  <si>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</si>
  <si>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</si>
  <si>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</si>
  <si>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</si>
  <si>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</si>
  <si>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</si>
  <si>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</si>
  <si>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</si>
  <si>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</si>
  <si>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</si>
  <si>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</si>
  <si>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</si>
  <si>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</si>
  <si>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</si>
  <si>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</si>
  <si>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</si>
  <si>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</si>
  <si>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</si>
  <si>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</si>
  <si>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</si>
  <si>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</si>
  <si>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</si>
  <si>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</si>
  <si>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</si>
  <si>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</si>
  <si>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</si>
  <si>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</si>
  <si>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</si>
  <si>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</si>
  <si>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</si>
  <si>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</si>
  <si>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</si>
  <si>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</si>
  <si>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</si>
  <si>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</si>
  <si>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</si>
  <si>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</si>
  <si>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</si>
  <si>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</si>
  <si>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</si>
  <si>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</si>
  <si>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</si>
  <si>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</si>
  <si>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</si>
  <si>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</si>
  <si>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</si>
  <si>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</si>
  <si>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</si>
  <si>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</si>
  <si>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</si>
  <si>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</si>
  <si>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</si>
  <si>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</si>
  <si>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</si>
  <si>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</si>
  <si>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</si>
  <si>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</si>
  <si>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</si>
  <si>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</si>
  <si>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</si>
  <si>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</si>
  <si>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</si>
  <si>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</si>
  <si>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</si>
  <si>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</si>
  <si>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</si>
  <si>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</si>
  <si>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</si>
  <si>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</si>
  <si>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</si>
  <si>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</si>
  <si>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</si>
  <si>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</si>
  <si>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</si>
  <si>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</si>
  <si>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</si>
  <si>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</si>
  <si>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</si>
  <si>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</si>
  <si>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</si>
  <si>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</si>
  <si>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</si>
  <si>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</si>
  <si>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</si>
  <si>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</si>
  <si>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</si>
  <si>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</si>
  <si>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</si>
  <si>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</si>
  <si>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</si>
  <si>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</si>
  <si>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</si>
  <si>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</si>
  <si>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</si>
  <si>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</si>
  <si>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</si>
  <si>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</si>
  <si>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</si>
  <si>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</si>
  <si>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</si>
  <si>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</si>
  <si>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</si>
  <si>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</si>
  <si>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</si>
  <si>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</si>
  <si>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</si>
  <si>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</si>
  <si>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</si>
  <si>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</si>
  <si>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</si>
  <si>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</si>
  <si>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</si>
  <si>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</si>
  <si>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</si>
  <si>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</si>
  <si>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</si>
  <si>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</si>
  <si>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</si>
  <si>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</si>
  <si>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</si>
  <si>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</si>
  <si>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</si>
  <si>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</si>
  <si>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</si>
  <si>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</si>
  <si>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</si>
  <si>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</si>
  <si>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</si>
  <si>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</si>
  <si>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</si>
  <si>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</si>
  <si>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</si>
  <si>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</si>
  <si>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</si>
  <si>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</si>
  <si>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</si>
  <si>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</si>
  <si>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</si>
  <si>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</si>
  <si>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</si>
  <si>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</si>
  <si>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</si>
  <si>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</si>
  <si>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</si>
  <si>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</si>
  <si>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</si>
  <si>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</si>
  <si>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</si>
  <si>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</si>
  <si>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</si>
  <si>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</si>
  <si>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</si>
  <si>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</si>
  <si>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</si>
  <si>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</si>
  <si>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</si>
  <si>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</si>
  <si>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</si>
  <si>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</si>
  <si>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</si>
  <si>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</si>
  <si>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</si>
  <si>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</si>
  <si>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</si>
  <si>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</si>
  <si>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</si>
  <si>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</si>
  <si>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</si>
  <si>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</si>
  <si>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</si>
  <si>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</si>
  <si>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</si>
  <si>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</si>
  <si>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</si>
  <si>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</si>
  <si>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</si>
  <si>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</si>
  <si>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</si>
  <si>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</si>
  <si>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</si>
  <si>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</si>
  <si>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</si>
  <si>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</si>
  <si>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</si>
  <si>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</si>
  <si>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</si>
  <si>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</si>
  <si>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</si>
  <si>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</si>
  <si>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</si>
  <si>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</si>
  <si>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</si>
  <si>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</si>
  <si>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</si>
  <si>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</si>
  <si>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</si>
  <si>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</si>
  <si>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</si>
  <si>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</si>
  <si>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</si>
  <si>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</si>
  <si>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</si>
  <si>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</si>
  <si>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</si>
  <si>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</si>
  <si>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</si>
  <si>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</si>
  <si>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</si>
  <si>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</si>
  <si>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</si>
  <si>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</si>
  <si>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</si>
  <si>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</si>
  <si>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</si>
  <si>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</si>
  <si>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</si>
  <si>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</si>
  <si>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</si>
  <si>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</si>
  <si>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</si>
  <si>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</si>
  <si>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</si>
  <si>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</si>
  <si>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</si>
  <si>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</si>
  <si>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</si>
  <si>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</si>
  <si>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</si>
  <si>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</si>
  <si>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</si>
  <si>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</si>
  <si>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</si>
  <si>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</si>
  <si>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</si>
  <si>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</si>
  <si>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</si>
  <si>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</si>
  <si>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</si>
  <si>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</si>
  <si>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</si>
  <si>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</si>
  <si>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</si>
  <si>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</si>
  <si>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</si>
  <si>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</si>
  <si>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</si>
  <si>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</si>
  <si>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</si>
  <si>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</si>
  <si>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</si>
  <si>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</si>
  <si>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</si>
  <si>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</si>
  <si>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</si>
  <si>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</si>
  <si>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</si>
  <si>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</si>
  <si>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</si>
  <si>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</si>
  <si>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</si>
  <si>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</si>
  <si>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</si>
  <si>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</si>
  <si>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</si>
  <si>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</si>
  <si>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</si>
  <si>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</si>
  <si>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</si>
  <si>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</si>
  <si>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</si>
  <si>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</si>
  <si>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</si>
  <si>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</si>
  <si>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</si>
  <si>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</si>
  <si>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</si>
  <si>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</si>
  <si>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</si>
  <si>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</si>
  <si>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</si>
  <si>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</si>
  <si>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</si>
  <si>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</si>
  <si>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</si>
  <si>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</si>
  <si>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</si>
  <si>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</si>
  <si>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</si>
  <si>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</si>
  <si>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</si>
  <si>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</si>
  <si>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</si>
  <si>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</si>
  <si>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</si>
  <si>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</si>
  <si>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</si>
  <si>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</si>
  <si>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</si>
  <si>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</si>
  <si>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</si>
  <si>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</si>
  <si>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</si>
  <si>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</si>
  <si>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</si>
  <si>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</si>
  <si>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</si>
  <si>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</si>
  <si>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</si>
  <si>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</si>
  <si>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</si>
  <si>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</si>
  <si>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</si>
  <si>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</si>
  <si>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</si>
  <si>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</si>
  <si>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</si>
  <si>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</si>
  <si>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</si>
  <si>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</si>
  <si>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</si>
  <si>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</si>
  <si>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</si>
  <si>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</si>
  <si>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</si>
  <si>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</si>
  <si>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</si>
  <si>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</si>
  <si>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</si>
  <si>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</si>
  <si>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</si>
  <si>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</si>
  <si>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</si>
  <si>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</si>
  <si>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</si>
  <si>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</si>
  <si>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</si>
  <si>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</si>
  <si>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</si>
  <si>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</si>
  <si>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</si>
  <si>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</si>
  <si>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</si>
  <si>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</si>
  <si>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</si>
  <si>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</si>
  <si>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</si>
  <si>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</si>
  <si>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</si>
  <si>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</si>
  <si>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</si>
  <si>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</si>
  <si>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</si>
  <si>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</si>
  <si>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</si>
  <si>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</si>
  <si>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</si>
  <si>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</si>
  <si>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</si>
  <si>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</si>
  <si>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</si>
  <si>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</si>
  <si>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</si>
  <si>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</si>
  <si>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</si>
  <si>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</si>
  <si>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</si>
  <si>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</si>
  <si>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</si>
  <si>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</si>
  <si>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</si>
  <si>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</si>
  <si>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</si>
  <si>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</si>
  <si>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</si>
  <si>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</si>
  <si>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</si>
  <si>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</si>
  <si>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</si>
  <si>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</si>
  <si>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</si>
  <si>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</si>
  <si>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</si>
  <si>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</si>
  <si>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</si>
  <si>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</si>
  <si>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</si>
  <si>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</si>
  <si>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</si>
  <si>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</si>
  <si>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</si>
  <si>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</si>
  <si>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</si>
  <si>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</si>
  <si>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</si>
  <si>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</si>
  <si>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</si>
  <si>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</si>
  <si>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</si>
  <si>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</si>
  <si>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</si>
  <si>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</si>
  <si>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</si>
  <si>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</si>
  <si>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</si>
  <si>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</si>
  <si>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</si>
  <si>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</si>
  <si>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</si>
  <si>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</si>
  <si>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</si>
  <si>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</si>
  <si>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</si>
  <si>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</si>
  <si>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</si>
  <si>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</si>
  <si>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</si>
  <si>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</si>
  <si>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</si>
  <si>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</si>
  <si>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</si>
  <si>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</si>
  <si>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</si>
  <si>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</si>
  <si>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</si>
  <si>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</si>
  <si>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</si>
  <si>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</si>
  <si>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</si>
  <si>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</si>
  <si>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</si>
  <si>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</si>
  <si>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</si>
  <si>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</si>
  <si>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</si>
  <si>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</si>
  <si>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</si>
  <si>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</si>
  <si>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</si>
  <si>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</si>
  <si>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</si>
  <si>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</si>
  <si>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</si>
  <si>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</si>
  <si>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</si>
  <si>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</si>
  <si>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</si>
  <si>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</si>
  <si>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</si>
  <si>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</si>
  <si>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</si>
  <si>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</si>
  <si>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</si>
  <si>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</si>
  <si>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</si>
  <si>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</si>
  <si>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</si>
  <si>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</si>
  <si>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</si>
  <si>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</si>
  <si>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</si>
  <si>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</si>
  <si>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</si>
  <si>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</si>
  <si>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</si>
  <si>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</si>
  <si>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</si>
  <si>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</si>
  <si>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</si>
  <si>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</si>
  <si>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</si>
  <si>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</si>
  <si>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</si>
  <si>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</si>
  <si>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</si>
  <si>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</si>
  <si>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</si>
  <si>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</si>
  <si>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</si>
  <si>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</si>
  <si>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</si>
  <si>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</si>
  <si>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</si>
  <si>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</si>
  <si>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</si>
  <si>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</si>
  <si>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</si>
  <si>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</si>
  <si>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</si>
  <si>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</si>
  <si>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</si>
  <si>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</si>
  <si>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</si>
  <si>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</si>
  <si>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</si>
  <si>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</si>
  <si>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</si>
  <si>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</si>
  <si>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</si>
  <si>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</si>
  <si>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</si>
  <si>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</si>
  <si>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</si>
  <si>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</si>
  <si>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</si>
  <si>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</si>
  <si>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</si>
  <si>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</si>
  <si>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</si>
  <si>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</si>
  <si>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</si>
  <si>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</si>
  <si>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</si>
  <si>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</si>
  <si>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</si>
  <si>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</si>
  <si>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</si>
  <si>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</si>
  <si>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</si>
  <si>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</si>
  <si>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</si>
  <si>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</si>
  <si>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</si>
  <si>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</si>
  <si>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</si>
  <si>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</si>
  <si>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</si>
  <si>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</si>
  <si>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</si>
  <si>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</si>
  <si>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</si>
  <si>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</si>
  <si>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</si>
  <si>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</si>
  <si>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</si>
  <si>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</si>
  <si>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</si>
  <si>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</si>
  <si>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</si>
  <si>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</si>
  <si>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</si>
  <si>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</si>
  <si>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</si>
  <si>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</si>
  <si>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</si>
  <si>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</si>
  <si>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</si>
  <si>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</si>
  <si>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</si>
  <si>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</si>
  <si>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</si>
  <si>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</si>
  <si>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</si>
  <si>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</si>
  <si>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</si>
  <si>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</si>
  <si>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</si>
  <si>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</si>
  <si>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</si>
  <si>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</si>
  <si>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</si>
  <si>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</si>
  <si>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</si>
  <si>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</si>
  <si>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</si>
  <si>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</si>
  <si>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</si>
  <si>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</si>
  <si>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</si>
  <si>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</si>
  <si>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</si>
  <si>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</si>
  <si>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</si>
  <si>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</si>
  <si>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</si>
  <si>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</si>
  <si>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</si>
  <si>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</si>
  <si>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</si>
  <si>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</si>
  <si>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</si>
  <si>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</si>
  <si>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</si>
  <si>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</si>
  <si>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</si>
  <si>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</si>
  <si>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</si>
  <si>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</si>
  <si>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</si>
  <si>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</si>
  <si>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</si>
  <si>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</si>
  <si>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</si>
  <si>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</si>
  <si>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</si>
  <si>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</si>
  <si>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</si>
  <si>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</si>
  <si>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</si>
  <si>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</si>
  <si>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</si>
  <si>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</si>
  <si>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</si>
  <si>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</si>
  <si>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</si>
  <si>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</si>
  <si>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</si>
  <si>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</si>
  <si>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</si>
  <si>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</si>
  <si>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</si>
  <si>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</si>
  <si>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</si>
  <si>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</si>
  <si>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</si>
  <si>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</si>
  <si>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</si>
  <si>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</si>
  <si>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</si>
  <si>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</si>
  <si>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</si>
  <si>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</si>
  <si>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</si>
  <si>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</si>
  <si>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</si>
  <si>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</si>
  <si>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</si>
  <si>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</si>
  <si>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</si>
  <si>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</si>
  <si>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</si>
  <si>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</si>
  <si>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</si>
  <si>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</si>
  <si>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</si>
  <si>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</si>
  <si>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</si>
  <si>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</si>
  <si>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</si>
  <si>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</si>
  <si>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</si>
  <si>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</si>
  <si>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</si>
  <si>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</si>
  <si>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</si>
  <si>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</si>
  <si>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</si>
  <si>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</si>
  <si>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</si>
  <si>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</si>
  <si>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</si>
  <si>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</si>
  <si>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</si>
  <si>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</si>
  <si>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</si>
  <si>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</si>
  <si>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</si>
  <si>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</si>
  <si>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</si>
  <si>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</si>
  <si>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</si>
  <si>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</si>
  <si>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</si>
  <si>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</si>
  <si>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</si>
  <si>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</si>
  <si>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</si>
  <si>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</si>
  <si>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</si>
  <si>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</si>
  <si>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</si>
  <si>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</si>
  <si>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</si>
  <si>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</si>
  <si>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</si>
  <si>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</si>
  <si>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</si>
  <si>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</si>
  <si>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</si>
  <si>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</si>
  <si>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</si>
  <si>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</si>
  <si>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</si>
  <si>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</si>
  <si>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</si>
  <si>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</si>
  <si>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</si>
  <si>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</si>
  <si>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</si>
  <si>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</si>
  <si>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</si>
  <si>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</si>
  <si>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</si>
  <si>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</si>
  <si>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</si>
  <si>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</si>
  <si>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</si>
  <si>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</si>
  <si>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</si>
  <si>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</si>
  <si>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</si>
  <si>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</si>
  <si>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</si>
  <si>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</si>
  <si>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</si>
  <si>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</si>
  <si>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</si>
  <si>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</si>
  <si>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</si>
  <si>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</si>
  <si>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</si>
  <si>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</si>
  <si>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</si>
  <si>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</si>
  <si>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</si>
  <si>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</si>
  <si>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</si>
  <si>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</si>
  <si>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</si>
  <si>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</si>
  <si>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</si>
  <si>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</si>
  <si>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</si>
  <si>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</si>
  <si>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</si>
  <si>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</si>
  <si>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</si>
  <si>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</si>
  <si>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</si>
  <si>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</si>
  <si>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</si>
  <si>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</si>
  <si>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</si>
  <si>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</si>
  <si>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</si>
  <si>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</si>
  <si>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</si>
  <si>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</si>
  <si>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</si>
  <si>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</si>
  <si>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</si>
  <si>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</si>
  <si>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</si>
  <si>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</si>
  <si>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</si>
  <si>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</si>
  <si>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</si>
  <si>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</si>
  <si>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</si>
  <si>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</si>
  <si>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</si>
  <si>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</si>
  <si>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</si>
  <si>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</si>
  <si>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</si>
  <si>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</si>
  <si>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</si>
  <si>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</si>
  <si>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</si>
  <si>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</si>
  <si>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</si>
  <si>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</si>
  <si>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</si>
  <si>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</si>
  <si>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</si>
  <si>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</si>
  <si>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</si>
  <si>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</si>
  <si>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</si>
  <si>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</si>
  <si>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</si>
  <si>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</si>
  <si>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</si>
  <si>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</si>
  <si>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</si>
  <si>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</si>
  <si>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</si>
  <si>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</si>
  <si>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</si>
  <si>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</si>
  <si>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</si>
  <si>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</si>
  <si>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</si>
  <si>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</si>
  <si>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</si>
  <si>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</si>
  <si>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</si>
  <si>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</si>
  <si>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</si>
  <si>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</si>
  <si>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</si>
  <si>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</si>
  <si>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</si>
  <si>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</si>
  <si>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</si>
  <si>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</si>
  <si>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</si>
  <si>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</si>
  <si>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</si>
  <si>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</si>
  <si>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</si>
  <si>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</si>
  <si>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</si>
  <si>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</si>
  <si>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</si>
  <si>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</si>
  <si>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</si>
  <si>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</si>
  <si>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</si>
  <si>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</si>
  <si>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</si>
  <si>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</si>
  <si>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</si>
  <si>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</si>
  <si>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</si>
  <si>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</si>
  <si>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</si>
  <si>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</si>
  <si>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</si>
  <si>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</si>
  <si>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</si>
  <si>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</si>
  <si>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</si>
  <si>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</si>
  <si>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</si>
  <si>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</si>
  <si>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</si>
  <si>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</si>
  <si>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</si>
  <si>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</si>
  <si>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</si>
  <si>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</si>
  <si>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</si>
  <si>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</si>
  <si>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</si>
  <si>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</si>
  <si>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</si>
  <si>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</si>
  <si>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</si>
  <si>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</si>
  <si>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</si>
  <si>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</si>
  <si>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</si>
  <si>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</si>
  <si>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</si>
  <si>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</si>
  <si>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</si>
  <si>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</si>
  <si>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</si>
  <si>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</si>
  <si>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</si>
  <si>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</si>
  <si>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</si>
  <si>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</si>
  <si>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</si>
  <si>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</si>
  <si>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</si>
  <si>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</si>
  <si>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</si>
  <si>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</si>
  <si>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</si>
  <si>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</si>
  <si>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</si>
  <si>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</si>
  <si>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</si>
  <si>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</si>
  <si>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</si>
  <si>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</si>
  <si>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</si>
  <si>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</si>
  <si>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</si>
  <si>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</si>
  <si>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</si>
  <si>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</si>
  <si>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</si>
  <si>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</si>
  <si>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</si>
  <si>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</si>
  <si>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</si>
  <si>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</si>
  <si>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</si>
  <si>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</si>
  <si>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</si>
  <si>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</si>
  <si>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</si>
  <si>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</si>
  <si>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</si>
  <si>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</si>
  <si>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</si>
  <si>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</si>
  <si>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</si>
  <si>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</si>
  <si>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</si>
  <si>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</si>
  <si>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</si>
  <si>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</si>
  <si>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</si>
  <si>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</si>
  <si>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</si>
  <si>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</si>
  <si>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</si>
  <si>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</si>
  <si>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</si>
  <si>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</si>
  <si>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</si>
  <si>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</si>
  <si>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</si>
  <si>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</si>
  <si>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</si>
  <si>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</si>
  <si>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</si>
  <si>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</si>
  <si>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</si>
  <si>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</si>
  <si>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</si>
  <si>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</si>
  <si>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</si>
  <si>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</si>
  <si>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</si>
  <si>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</si>
  <si>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</si>
  <si>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</si>
  <si>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</si>
  <si>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</si>
  <si>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</si>
  <si>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</si>
  <si>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</si>
  <si>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</si>
  <si>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</si>
  <si>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</si>
  <si>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</si>
  <si>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</si>
  <si>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</si>
  <si>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</si>
  <si>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</si>
  <si>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</si>
  <si>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</si>
  <si>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</si>
  <si>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</si>
  <si>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</si>
  <si>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</si>
  <si>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</si>
  <si>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</si>
  <si>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</si>
  <si>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</si>
  <si>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</si>
  <si>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</si>
  <si>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</si>
  <si>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</si>
  <si>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</si>
  <si>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</si>
  <si>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</si>
  <si>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</si>
  <si>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</si>
  <si>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</si>
  <si>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</si>
  <si>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</si>
  <si>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</si>
  <si>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</si>
  <si>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</si>
  <si>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</si>
  <si>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</si>
  <si>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</si>
  <si>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</si>
  <si>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</si>
  <si>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</si>
  <si>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</si>
  <si>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</si>
  <si>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</si>
  <si>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</si>
  <si>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</si>
  <si>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</si>
  <si>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</si>
  <si>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</si>
  <si>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</si>
  <si>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</si>
  <si>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</si>
  <si>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</si>
  <si>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</si>
  <si>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</si>
  <si>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</si>
  <si>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</si>
  <si>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</si>
  <si>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</si>
  <si>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</si>
  <si>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</si>
  <si>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</si>
  <si>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</si>
  <si>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</si>
  <si>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</si>
  <si>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</si>
  <si>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</si>
  <si>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</si>
  <si>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</si>
  <si>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</si>
  <si>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</si>
  <si>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</si>
  <si>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</si>
  <si>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</si>
  <si>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</si>
  <si>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</si>
  <si>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</si>
  <si>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</si>
  <si>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</si>
  <si>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</si>
  <si>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</si>
  <si>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</si>
  <si>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</si>
  <si>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</si>
  <si>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</si>
  <si>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</si>
  <si>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</si>
  <si>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</si>
  <si>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</si>
  <si>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</si>
  <si>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</si>
  <si>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</si>
  <si>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</si>
  <si>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</si>
  <si>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</si>
  <si>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</si>
  <si>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</si>
  <si>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</si>
  <si>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</si>
  <si>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</si>
  <si>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</si>
  <si>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</si>
  <si>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</si>
  <si>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</si>
  <si>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</si>
  <si>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</si>
  <si>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</si>
  <si>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</si>
  <si>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</si>
  <si>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</si>
  <si>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</si>
  <si>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</si>
  <si>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</si>
  <si>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</si>
  <si>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</si>
  <si>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</si>
  <si>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</si>
  <si>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</si>
  <si>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</si>
  <si>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</si>
  <si>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</si>
  <si>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</si>
  <si>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</si>
  <si>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</si>
  <si>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</si>
  <si>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</si>
  <si>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</si>
  <si>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</si>
  <si>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</si>
  <si>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</si>
  <si>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</si>
  <si>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</si>
  <si>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</si>
  <si>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</si>
  <si>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</si>
  <si>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</si>
  <si>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</si>
  <si>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</si>
  <si>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</si>
  <si>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</si>
  <si>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</si>
  <si>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</si>
  <si>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</si>
  <si>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</si>
  <si>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</si>
  <si>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</si>
  <si>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</si>
  <si>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</si>
  <si>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</si>
  <si>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</si>
  <si>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</si>
  <si>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</si>
  <si>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</si>
  <si>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</si>
  <si>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</si>
  <si>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</si>
  <si>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</si>
  <si>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</si>
  <si>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</si>
  <si>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</si>
  <si>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</si>
  <si>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</si>
  <si>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</si>
  <si>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</si>
  <si>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</si>
  <si>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</si>
  <si>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</si>
  <si>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</si>
  <si>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</si>
  <si>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</si>
  <si>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</si>
  <si>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</si>
  <si>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</si>
  <si>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</si>
  <si>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</si>
  <si>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</si>
  <si>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</si>
  <si>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</si>
  <si>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</si>
  <si>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</si>
  <si>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</si>
  <si>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</si>
  <si>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</si>
  <si>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</si>
  <si>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</si>
  <si>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</si>
  <si>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</si>
  <si>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</si>
  <si>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</si>
  <si>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</si>
  <si>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</si>
  <si>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</si>
  <si>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</si>
  <si>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</si>
  <si>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</si>
  <si>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</si>
  <si>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</si>
  <si>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</si>
  <si>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</si>
  <si>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</si>
  <si>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</si>
  <si>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</si>
  <si>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</si>
  <si>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</si>
  <si>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</si>
  <si>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</si>
  <si>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</si>
  <si>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</si>
  <si>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</si>
  <si>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</si>
  <si>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</si>
  <si>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</si>
  <si>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</si>
  <si>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</si>
  <si>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</si>
  <si>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</si>
  <si>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</si>
  <si>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</si>
  <si>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</si>
  <si>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</si>
  <si>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</si>
  <si>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</si>
  <si>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</si>
  <si>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</si>
  <si>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</si>
  <si>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</si>
  <si>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</si>
  <si>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</si>
  <si>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</si>
  <si>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</si>
  <si>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</si>
  <si>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</si>
  <si>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</si>
  <si>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</si>
  <si>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</si>
  <si>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</si>
  <si>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</si>
  <si>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</si>
  <si>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</si>
  <si>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</si>
  <si>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</si>
  <si>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</si>
  <si>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</si>
  <si>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</si>
  <si>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</si>
  <si>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</si>
  <si>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</si>
  <si>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</si>
  <si>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</si>
  <si>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</si>
  <si>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</si>
  <si>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</si>
  <si>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</si>
  <si>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</si>
  <si>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</si>
  <si>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</si>
  <si>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</si>
  <si>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</si>
  <si>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</si>
  <si>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</si>
  <si>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</si>
  <si>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</si>
  <si>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</si>
  <si>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</si>
  <si>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</si>
  <si>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</si>
  <si>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</si>
  <si>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</si>
  <si>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</si>
  <si>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</si>
  <si>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</si>
  <si>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</si>
  <si>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</si>
  <si>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</si>
  <si>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</si>
  <si>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</si>
  <si>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</si>
  <si>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</si>
  <si>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</si>
  <si>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</si>
  <si>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</si>
  <si>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</si>
  <si>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</si>
  <si>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</si>
  <si>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</si>
  <si>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</si>
  <si>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</si>
  <si>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</si>
  <si>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</si>
  <si>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</si>
  <si>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</si>
  <si>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</si>
  <si>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</si>
  <si>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</si>
  <si>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</si>
  <si>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</si>
  <si>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</si>
  <si>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</si>
  <si>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</si>
  <si>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</si>
  <si>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</si>
  <si>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</si>
  <si>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</si>
  <si>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</si>
  <si>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</si>
  <si>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</si>
  <si>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</si>
  <si>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</si>
  <si>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</si>
  <si>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</si>
  <si>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</si>
  <si>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</si>
  <si>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</si>
  <si>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</si>
  <si>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</si>
  <si>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</si>
  <si>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</si>
  <si>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</si>
  <si>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</si>
  <si>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</si>
  <si>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</si>
  <si>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</si>
  <si>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</si>
  <si>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</si>
  <si>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</si>
  <si>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</si>
  <si>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</si>
  <si>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</si>
  <si>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</si>
  <si>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</si>
  <si>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</si>
  <si>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</si>
  <si>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</si>
  <si>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</si>
  <si>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</si>
  <si>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</si>
  <si>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</si>
  <si>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</si>
  <si>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</si>
  <si>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</si>
  <si>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</si>
  <si>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</si>
  <si>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</si>
  <si>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</si>
  <si>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</si>
  <si>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</si>
  <si>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</si>
  <si>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</si>
  <si>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</si>
  <si>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</si>
  <si>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</si>
  <si>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</si>
  <si>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</si>
  <si>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</si>
  <si>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</si>
  <si>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</si>
  <si>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</si>
  <si>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</si>
  <si>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</si>
  <si>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</si>
  <si>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</si>
  <si>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</si>
  <si>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</si>
  <si>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</si>
  <si>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</si>
  <si>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</si>
  <si>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</si>
  <si>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</si>
  <si>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</si>
  <si>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</si>
  <si>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</si>
  <si>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</si>
  <si>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</si>
  <si>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</si>
  <si>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</si>
  <si>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</si>
  <si>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</si>
  <si>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</si>
  <si>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</si>
  <si>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</si>
  <si>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</si>
  <si>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</si>
  <si>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</si>
  <si>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</si>
  <si>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</si>
  <si>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</si>
  <si>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</si>
  <si>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</si>
  <si>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</si>
  <si>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</si>
  <si>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</si>
  <si>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</si>
  <si>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</si>
  <si>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</si>
  <si>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</si>
  <si>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</si>
  <si>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</si>
  <si>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</si>
  <si>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</si>
  <si>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</si>
  <si>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</si>
  <si>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</si>
  <si>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</si>
  <si>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</si>
  <si>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</si>
  <si>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</si>
  <si>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</si>
  <si>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</si>
  <si>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</si>
  <si>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</si>
  <si>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</si>
  <si>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</si>
  <si>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</si>
  <si>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</si>
  <si>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</si>
  <si>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</si>
  <si>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</si>
  <si>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</si>
  <si>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</si>
  <si>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</si>
  <si>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</si>
  <si>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</si>
  <si>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</si>
  <si>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</si>
  <si>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</si>
  <si>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</si>
  <si>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</si>
  <si>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</si>
  <si>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</si>
  <si>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</si>
  <si>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</si>
  <si>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</si>
  <si>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</si>
  <si>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</si>
  <si>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</si>
  <si>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</si>
  <si>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</si>
  <si>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</si>
  <si>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</si>
  <si>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</si>
  <si>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</si>
  <si>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</si>
  <si>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</si>
  <si>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</si>
  <si>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</si>
  <si>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</si>
  <si>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</si>
  <si>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</si>
  <si>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</si>
  <si>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</si>
  <si>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</si>
  <si>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</si>
  <si>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</si>
  <si>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</si>
  <si>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</si>
  <si>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</si>
  <si>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</si>
  <si>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</si>
  <si>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</si>
  <si>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</si>
  <si>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</si>
  <si>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</si>
  <si>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</si>
  <si>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</si>
  <si>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</si>
  <si>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</si>
  <si>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</si>
  <si>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</si>
  <si>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</si>
  <si>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</si>
  <si>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</si>
  <si>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</si>
  <si>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</si>
  <si>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</si>
  <si>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</si>
  <si>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</si>
  <si>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</si>
  <si>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</si>
  <si>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</si>
  <si>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</si>
  <si>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</si>
  <si>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</si>
  <si>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</si>
  <si>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</si>
  <si>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</si>
  <si>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</si>
  <si>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</si>
  <si>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</si>
  <si>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</si>
  <si>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</si>
  <si>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</si>
  <si>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</si>
  <si>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</si>
  <si>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</si>
  <si>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</si>
  <si>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</si>
  <si>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</si>
  <si>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</si>
  <si>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</si>
  <si>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</si>
  <si>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</si>
  <si>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</si>
  <si>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</si>
  <si>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</si>
  <si>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</si>
  <si>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</si>
  <si>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</si>
  <si>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</si>
  <si>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</si>
  <si>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</si>
  <si>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</si>
  <si>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</si>
  <si>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</si>
  <si>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</si>
  <si>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</si>
  <si>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</si>
  <si>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</si>
  <si>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</si>
  <si>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</si>
  <si>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</si>
  <si>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</si>
  <si>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</si>
  <si>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</si>
  <si>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</si>
  <si>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</si>
  <si>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</si>
  <si>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</si>
  <si>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</si>
  <si>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</si>
  <si>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</si>
  <si>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</si>
  <si>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</si>
  <si>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</si>
  <si>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</si>
  <si>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</si>
  <si>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</si>
  <si>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</si>
  <si>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</si>
  <si>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</si>
  <si>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</si>
  <si>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</si>
  <si>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</si>
  <si>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</si>
  <si>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</si>
  <si>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</si>
  <si>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</si>
  <si>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</si>
  <si>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</si>
  <si>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</si>
  <si>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</si>
  <si>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</si>
  <si>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</si>
  <si>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</si>
  <si>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</si>
  <si>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</si>
  <si>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</si>
  <si>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</si>
  <si>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</si>
  <si>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</si>
  <si>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</si>
  <si>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</si>
  <si>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</si>
  <si>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</si>
  <si>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</si>
  <si>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</si>
  <si>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</si>
  <si>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</si>
  <si>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</si>
  <si>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</si>
  <si>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</si>
  <si>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</si>
  <si>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</si>
  <si>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</si>
  <si>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</si>
  <si>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</si>
  <si>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</si>
  <si>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</si>
  <si>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</si>
  <si>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</si>
  <si>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</si>
  <si>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</si>
  <si>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</si>
  <si>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</si>
  <si>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</si>
  <si>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</si>
  <si>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</si>
  <si>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</si>
  <si>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</si>
  <si>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</si>
  <si>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</si>
  <si>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</si>
  <si>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</si>
  <si>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</si>
  <si>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</si>
  <si>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</si>
  <si>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</si>
  <si>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</si>
  <si>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</si>
  <si>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</si>
  <si>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</si>
  <si>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</si>
  <si>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</si>
  <si>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</si>
  <si>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</si>
  <si>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</si>
  <si>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</si>
  <si>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</si>
  <si>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</si>
  <si>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</si>
  <si>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</si>
  <si>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</si>
  <si>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</si>
  <si>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</si>
  <si>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</si>
  <si>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</si>
  <si>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</si>
  <si>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</si>
  <si>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</si>
  <si>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</si>
  <si>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</si>
  <si>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</si>
  <si>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</si>
  <si>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</si>
  <si>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</si>
  <si>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</si>
  <si>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</si>
  <si>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</si>
  <si>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</si>
  <si>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</si>
  <si>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</si>
  <si>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</si>
  <si>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</si>
  <si>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</si>
  <si>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</si>
  <si>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</si>
  <si>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</si>
  <si>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</si>
  <si>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</si>
  <si>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</si>
  <si>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</si>
  <si>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</si>
  <si>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</si>
  <si>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</si>
  <si>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</si>
  <si>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</si>
  <si>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</si>
  <si>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</si>
  <si>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</si>
  <si>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</si>
  <si>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</si>
  <si>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</si>
  <si>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</si>
  <si>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</si>
  <si>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</si>
  <si>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</si>
  <si>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</si>
  <si>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</si>
  <si>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</si>
  <si>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</si>
  <si>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</si>
  <si>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</si>
  <si>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</si>
  <si>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</si>
  <si>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</si>
  <si>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</si>
  <si>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</si>
  <si>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</si>
  <si>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</si>
  <si>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</si>
  <si>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</si>
  <si>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</si>
  <si>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</si>
  <si>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</si>
  <si>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</si>
  <si>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</si>
  <si>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</si>
  <si>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</si>
  <si>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</si>
  <si>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</si>
  <si>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</si>
  <si>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</si>
  <si>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</si>
  <si>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</si>
  <si>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</si>
  <si>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</si>
  <si>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</si>
  <si>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</si>
  <si>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</si>
  <si>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</si>
  <si>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</si>
  <si>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</si>
  <si>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</si>
  <si>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</si>
  <si>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</si>
  <si>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</si>
  <si>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</si>
  <si>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</si>
  <si>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</si>
  <si>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</si>
  <si>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</si>
  <si>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</si>
  <si>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</si>
  <si>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</si>
  <si>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</si>
  <si>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</si>
  <si>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</si>
  <si>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</si>
  <si>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</si>
  <si>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</si>
  <si>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</si>
  <si>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</si>
  <si>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</si>
  <si>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</si>
  <si>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</si>
  <si>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</si>
  <si>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</si>
  <si>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</si>
  <si>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</si>
  <si>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</si>
  <si>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</si>
  <si>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</si>
  <si>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</si>
  <si>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</si>
  <si>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</si>
  <si>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</si>
  <si>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</si>
  <si>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</si>
  <si>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</si>
  <si>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</si>
  <si>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</si>
  <si>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</si>
  <si>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</si>
  <si>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</si>
  <si>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</si>
  <si>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</si>
  <si>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</si>
  <si>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</si>
  <si>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</si>
  <si>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</si>
  <si>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</si>
  <si>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</si>
  <si>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</si>
  <si>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</si>
  <si>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</si>
  <si>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</si>
  <si>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</si>
  <si>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</si>
  <si>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</si>
  <si>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</si>
  <si>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</si>
  <si>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</si>
  <si>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</si>
  <si>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</si>
  <si>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</si>
  <si>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</si>
  <si>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</si>
  <si>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</si>
  <si>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</si>
  <si>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</si>
  <si>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</si>
  <si>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</si>
  <si>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</si>
  <si>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</si>
  <si>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</si>
  <si>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</si>
  <si>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</si>
  <si>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</si>
  <si>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</si>
  <si>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</si>
  <si>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</si>
  <si>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</si>
  <si>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</si>
  <si>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</si>
  <si>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</si>
  <si>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</si>
  <si>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</si>
  <si>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</si>
  <si>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</si>
  <si>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</si>
  <si>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</si>
  <si>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</si>
  <si>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</si>
  <si>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</si>
  <si>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</si>
  <si>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</si>
  <si>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</si>
  <si>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</si>
  <si>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</si>
  <si>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</si>
  <si>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</si>
  <si>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</si>
  <si>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</si>
  <si>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</si>
  <si>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</si>
  <si>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</si>
  <si>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</si>
  <si>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</si>
  <si>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</si>
  <si>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</si>
  <si>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</si>
  <si>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</si>
  <si>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</si>
  <si>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</si>
  <si>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</si>
  <si>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</si>
  <si>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</si>
  <si>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</si>
  <si>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</si>
  <si>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</si>
  <si>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</si>
  <si>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</si>
  <si>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</si>
  <si>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</si>
  <si>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</si>
  <si>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</si>
  <si>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</si>
  <si>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</si>
  <si>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</si>
  <si>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</si>
  <si>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</si>
  <si>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</si>
  <si>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</si>
  <si>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</si>
  <si>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</si>
  <si>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</si>
  <si>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</si>
  <si>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</si>
  <si>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</si>
  <si>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</si>
  <si>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</si>
  <si>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</si>
  <si>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</si>
  <si>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</si>
  <si>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</si>
  <si>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</si>
  <si>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</si>
  <si>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</si>
  <si>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</si>
  <si>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</si>
  <si>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</si>
  <si>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</si>
  <si>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</si>
  <si>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</si>
  <si>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</si>
  <si>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</si>
  <si>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</si>
  <si>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</si>
  <si>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</si>
  <si>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</si>
  <si>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</si>
  <si>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</si>
  <si>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</si>
  <si>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</si>
  <si>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</si>
  <si>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</si>
  <si>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</si>
  <si>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</si>
  <si>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</si>
  <si>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</si>
  <si>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</si>
  <si>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</si>
  <si>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</si>
  <si>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</si>
  <si>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</si>
  <si>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</si>
  <si>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</si>
  <si>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</si>
  <si>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</si>
  <si>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</si>
  <si>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</si>
  <si>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</si>
  <si>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</si>
  <si>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</si>
  <si>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</si>
  <si>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</si>
  <si>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</si>
  <si>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</si>
  <si>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</si>
  <si>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</si>
  <si>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</si>
  <si>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</si>
  <si>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</si>
  <si>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</si>
  <si>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</si>
  <si>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</si>
  <si>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</si>
  <si>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</si>
  <si>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</si>
  <si>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</si>
  <si>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</si>
  <si>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</si>
  <si>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</si>
  <si>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</si>
  <si>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</si>
  <si>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</si>
  <si>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</si>
  <si>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</si>
  <si>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</si>
  <si>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</si>
  <si>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</si>
  <si>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</si>
  <si>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</si>
  <si>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</si>
  <si>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</si>
  <si>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</si>
  <si>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</si>
  <si>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</si>
  <si>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</si>
  <si>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</si>
  <si>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</si>
  <si>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</si>
  <si>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</si>
  <si>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</si>
  <si>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</si>
  <si>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</si>
  <si>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</si>
  <si>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</si>
  <si>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</si>
  <si>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</si>
  <si>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</si>
  <si>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</si>
  <si>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</si>
  <si>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</si>
  <si>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</si>
  <si>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</si>
  <si>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</si>
  <si>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</si>
  <si>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</si>
  <si>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</si>
  <si>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</si>
  <si>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</si>
  <si>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</si>
  <si>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</si>
  <si>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</si>
  <si>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</si>
  <si>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</si>
  <si>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</si>
  <si>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</si>
  <si>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</si>
  <si>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</si>
  <si>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</si>
  <si>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</si>
  <si>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</si>
  <si>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</si>
  <si>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</si>
  <si>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</si>
  <si>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</si>
  <si>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</si>
  <si>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</si>
  <si>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</si>
  <si>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</si>
  <si>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</si>
  <si>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</si>
  <si>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</si>
  <si>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</si>
  <si>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</si>
  <si>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</si>
  <si>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</si>
  <si>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</si>
  <si>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</si>
  <si>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</si>
  <si>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</si>
  <si>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</si>
  <si>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</si>
  <si>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</si>
  <si>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</si>
  <si>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</si>
  <si>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</si>
  <si>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</si>
  <si>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</si>
  <si>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</si>
  <si>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</si>
  <si>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</si>
  <si>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</si>
  <si>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</si>
  <si>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</si>
  <si>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</si>
  <si>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</si>
  <si>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</si>
  <si>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</si>
  <si>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</si>
  <si>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</si>
  <si>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</si>
  <si>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</si>
  <si>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</si>
  <si>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</si>
  <si>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</si>
  <si>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</si>
  <si>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</si>
  <si>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</si>
  <si>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</si>
  <si>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</si>
  <si>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</si>
  <si>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</si>
  <si>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</si>
  <si>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</si>
  <si>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</si>
  <si>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</si>
  <si>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</si>
  <si>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</si>
  <si>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</si>
  <si>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</si>
  <si>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</si>
  <si>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</si>
  <si>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</si>
  <si>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</si>
  <si>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</si>
  <si>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</si>
  <si>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</si>
  <si>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</si>
  <si>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</si>
  <si>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</si>
  <si>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</si>
  <si>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</si>
  <si>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</si>
  <si>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</si>
  <si>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</si>
  <si>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</si>
  <si>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</si>
  <si>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</si>
  <si>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</si>
  <si>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</si>
  <si>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</si>
  <si>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</si>
  <si>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</si>
  <si>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</si>
  <si>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</si>
  <si>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</si>
  <si>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</si>
  <si>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</si>
  <si>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</si>
  <si>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</si>
  <si>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</si>
  <si>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</si>
  <si>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</si>
  <si>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</si>
  <si>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</si>
  <si>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</si>
  <si>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</si>
  <si>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</si>
  <si>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</si>
  <si>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</si>
  <si>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</si>
  <si>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</si>
  <si>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</si>
  <si>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</si>
  <si>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</si>
  <si>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</si>
  <si>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</si>
  <si>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</si>
  <si>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</si>
  <si>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</si>
  <si>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</si>
  <si>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</si>
  <si>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</si>
  <si>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</si>
  <si>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</si>
  <si>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</si>
  <si>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</si>
  <si>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</si>
  <si>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</si>
  <si>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</si>
  <si>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</si>
  <si>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</si>
  <si>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</si>
  <si>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</si>
  <si>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</si>
  <si>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</si>
  <si>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</si>
  <si>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</si>
  <si>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</si>
  <si>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</si>
  <si>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</si>
  <si>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</si>
  <si>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</si>
  <si>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</si>
  <si>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</si>
  <si>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</si>
  <si>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</si>
  <si>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</si>
  <si>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</si>
  <si>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</si>
  <si>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</si>
  <si>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</si>
  <si>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</si>
  <si>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</si>
  <si>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</si>
  <si>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</si>
  <si>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</si>
  <si>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</si>
  <si>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</si>
  <si>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</si>
  <si>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</si>
  <si>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</si>
  <si>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</si>
  <si>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</si>
  <si>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</si>
  <si>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</si>
  <si>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</si>
  <si>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</si>
  <si>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</si>
  <si>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</si>
  <si>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</si>
  <si>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</si>
  <si>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</si>
  <si>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</si>
  <si>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</si>
  <si>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</si>
  <si>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</si>
  <si>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</si>
  <si>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</si>
  <si>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</si>
  <si>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</si>
  <si>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</si>
  <si>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</si>
  <si>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</si>
  <si>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</si>
  <si>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</si>
  <si>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</si>
  <si>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</si>
  <si>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</si>
  <si>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</si>
  <si>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</si>
  <si>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</si>
  <si>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</si>
  <si>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</si>
  <si>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</si>
  <si>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</si>
  <si>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</si>
  <si>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</si>
  <si>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</si>
  <si>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</si>
  <si>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</si>
  <si>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</si>
  <si>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</si>
  <si>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</si>
  <si>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</si>
  <si>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</si>
  <si>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</si>
  <si>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</si>
  <si>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</si>
  <si>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</si>
  <si>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</si>
  <si>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</si>
  <si>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</si>
  <si>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</si>
  <si>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</si>
  <si>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</si>
  <si>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</si>
  <si>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</si>
  <si>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</si>
  <si>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</si>
  <si>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</si>
  <si>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</si>
  <si>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</si>
  <si>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</si>
  <si>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</si>
  <si>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</si>
  <si>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</si>
  <si>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</si>
  <si>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</si>
  <si>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</si>
  <si>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</si>
  <si>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</si>
  <si>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</si>
  <si>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</si>
  <si>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</si>
  <si>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</si>
  <si>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</si>
  <si>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</si>
  <si>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</si>
  <si>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</si>
  <si>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</si>
  <si>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</si>
  <si>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</si>
  <si>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</si>
  <si>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</si>
  <si>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</si>
  <si>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</si>
  <si>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</si>
  <si>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</si>
  <si>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</si>
  <si>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</si>
  <si>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</si>
  <si>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</si>
  <si>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</si>
  <si>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</si>
  <si>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</si>
  <si>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</si>
  <si>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</si>
  <si>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</si>
  <si>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</si>
  <si>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</si>
  <si>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</si>
  <si>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</si>
  <si>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</si>
  <si>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</si>
  <si>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</si>
  <si>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</si>
  <si>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</si>
  <si>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</si>
  <si>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</si>
  <si>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</si>
  <si>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</si>
  <si>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</si>
  <si>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</si>
  <si>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</si>
  <si>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</si>
  <si>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</si>
  <si>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</si>
  <si>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</si>
  <si>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</si>
  <si>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</si>
  <si>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</si>
  <si>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</si>
  <si>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</si>
  <si>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</si>
  <si>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</si>
  <si>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</si>
  <si>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</si>
  <si>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</si>
  <si>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</si>
  <si>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</si>
  <si>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</si>
  <si>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</si>
  <si>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</si>
  <si>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</si>
  <si>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</si>
  <si>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</si>
  <si>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</si>
  <si>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</si>
  <si>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</si>
  <si>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</si>
  <si>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</si>
  <si>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</si>
  <si>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</si>
  <si>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</si>
  <si>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</si>
  <si>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</si>
  <si>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</si>
  <si>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</si>
  <si>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</si>
  <si>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</si>
  <si>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</si>
  <si>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</si>
  <si>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</si>
  <si>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</si>
  <si>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</si>
  <si>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</si>
  <si>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</si>
  <si>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</si>
  <si>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</si>
  <si>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</si>
  <si>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</si>
  <si>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</si>
  <si>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</si>
  <si>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</si>
  <si>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</si>
  <si>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</si>
  <si>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</si>
  <si>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</si>
  <si>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</si>
  <si>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</si>
  <si>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</si>
  <si>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</si>
  <si>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</si>
  <si>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</si>
  <si>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</si>
  <si>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</si>
  <si>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</si>
  <si>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</si>
  <si>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</si>
  <si>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</si>
  <si>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</si>
  <si>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</si>
  <si>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</si>
  <si>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</si>
  <si>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</si>
  <si>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</si>
  <si>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</si>
  <si>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</si>
  <si>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</si>
  <si>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</si>
  <si>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</si>
  <si>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</si>
  <si>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</si>
  <si>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</si>
  <si>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</si>
  <si>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</si>
  <si>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</si>
  <si>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</si>
  <si>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</si>
  <si>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</si>
  <si>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</si>
  <si>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</si>
  <si>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</si>
  <si>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</si>
  <si>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</si>
  <si>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</si>
  <si>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</si>
  <si>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</si>
  <si>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</si>
  <si>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</si>
  <si>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</si>
  <si>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</si>
  <si>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</si>
  <si>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</si>
  <si>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</si>
  <si>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</si>
  <si>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</si>
  <si>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</si>
  <si>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</si>
  <si>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</si>
  <si>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</si>
  <si>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</si>
  <si>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</si>
  <si>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</si>
  <si>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</si>
  <si>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</si>
  <si>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</si>
  <si>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</si>
  <si>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</si>
  <si>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</si>
  <si>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</si>
  <si>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</si>
  <si>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</si>
  <si>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</si>
  <si>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</si>
  <si>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</si>
  <si>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</si>
  <si>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</si>
  <si>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</si>
  <si>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</si>
  <si>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</si>
  <si>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</si>
  <si>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</si>
  <si>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</si>
  <si>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</si>
  <si>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</si>
  <si>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</si>
  <si>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</si>
  <si>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</si>
  <si>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</si>
  <si>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</si>
  <si>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</si>
  <si>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</si>
  <si>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</si>
  <si>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</si>
  <si>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</si>
  <si>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</si>
  <si>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</si>
  <si>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</si>
  <si>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</si>
  <si>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</si>
  <si>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</si>
  <si>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</si>
  <si>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</si>
  <si>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</si>
  <si>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</si>
  <si>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</si>
  <si>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</si>
  <si>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</si>
  <si>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</si>
  <si>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</si>
  <si>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</si>
  <si>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</si>
  <si>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</si>
  <si>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</si>
  <si>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</si>
  <si>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</si>
  <si>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</si>
  <si>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</si>
  <si>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</si>
  <si>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</si>
  <si>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</si>
  <si>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</si>
  <si>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</si>
  <si>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</si>
  <si>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</si>
  <si>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</si>
  <si>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</si>
  <si>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</si>
  <si>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</si>
  <si>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</si>
  <si>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</si>
  <si>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</si>
  <si>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</si>
  <si>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</si>
  <si>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</si>
  <si>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</si>
  <si>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</si>
  <si>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</si>
  <si>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</si>
  <si>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</si>
  <si>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</si>
  <si>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</si>
  <si>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</si>
  <si>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</si>
  <si>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</si>
  <si>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</si>
  <si>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</si>
  <si>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</si>
  <si>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</si>
  <si>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</si>
  <si>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</si>
  <si>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</si>
  <si>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</si>
  <si>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</si>
  <si>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</si>
  <si>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</si>
  <si>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</si>
  <si>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</si>
  <si>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</si>
  <si>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</si>
  <si>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</si>
  <si>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</si>
  <si>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</si>
  <si>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</si>
  <si>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</si>
  <si>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</si>
  <si>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</si>
  <si>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</si>
  <si>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</si>
  <si>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</si>
  <si>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</si>
  <si>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</si>
  <si>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</si>
  <si>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</si>
  <si>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</si>
  <si>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</si>
  <si>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</si>
  <si>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</si>
  <si>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</si>
  <si>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</si>
  <si>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</si>
  <si>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</si>
  <si>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</si>
  <si>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</si>
  <si>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</si>
  <si>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</si>
  <si>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</si>
  <si>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</si>
  <si>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</si>
  <si>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</si>
  <si>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</si>
  <si>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</si>
  <si>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</si>
  <si>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</si>
  <si>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</si>
  <si>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</si>
  <si>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</si>
  <si>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</si>
  <si>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</si>
  <si>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</si>
  <si>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</si>
  <si>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</si>
  <si>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</si>
  <si>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</si>
  <si>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</si>
  <si>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</si>
  <si>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</si>
  <si>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</si>
  <si>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</si>
  <si>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</si>
  <si>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</si>
  <si>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</si>
  <si>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</si>
  <si>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</si>
  <si>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</si>
  <si>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</si>
  <si>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</si>
  <si>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</si>
  <si>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</si>
  <si>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</si>
  <si>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</si>
  <si>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</si>
  <si>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</si>
  <si>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</si>
  <si>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</si>
  <si>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</si>
  <si>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</si>
  <si>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</si>
  <si>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</si>
  <si>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</si>
  <si>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</si>
  <si>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</si>
  <si>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</si>
  <si>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</si>
  <si>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</si>
  <si>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</si>
  <si>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</si>
  <si>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</si>
  <si>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</si>
  <si>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</si>
  <si>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</si>
  <si>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</si>
  <si>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</si>
  <si>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</si>
  <si>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</si>
  <si>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</si>
  <si>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</si>
  <si>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</si>
  <si>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</si>
  <si>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</si>
  <si>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</si>
  <si>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</si>
  <si>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</si>
  <si>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</si>
  <si>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</si>
  <si>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</si>
  <si>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</si>
  <si>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</si>
  <si>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</si>
  <si>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</si>
  <si>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</si>
  <si>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</si>
  <si>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</si>
  <si>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</si>
  <si>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</si>
  <si>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</si>
  <si>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</si>
  <si>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</si>
  <si>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</si>
  <si>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</si>
  <si>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</si>
  <si>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</si>
  <si>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</si>
  <si>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</si>
  <si>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</si>
  <si>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</si>
  <si>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</si>
  <si>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</si>
  <si>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</si>
  <si>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</si>
  <si>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</si>
  <si>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</si>
  <si>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</si>
  <si>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</si>
  <si>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</si>
  <si>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</si>
  <si>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</si>
  <si>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</si>
  <si>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</si>
  <si>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</si>
  <si>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</si>
  <si>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</si>
  <si>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</si>
  <si>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</si>
  <si>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</si>
  <si>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</si>
  <si>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</si>
  <si>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</si>
  <si>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</si>
  <si>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</si>
  <si>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</si>
  <si>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</si>
  <si>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</si>
  <si>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</si>
  <si>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</si>
  <si>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</si>
  <si>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</si>
  <si>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</si>
  <si>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</si>
  <si>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</si>
  <si>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</si>
  <si>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</si>
  <si>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</si>
  <si>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</si>
  <si>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</si>
  <si>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</si>
  <si>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</si>
  <si>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</si>
  <si>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</si>
  <si>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</si>
  <si>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</si>
  <si>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</si>
  <si>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</si>
  <si>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</si>
  <si>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</si>
  <si>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</si>
  <si>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</si>
  <si>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</si>
  <si>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</si>
  <si>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</si>
  <si>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</si>
  <si>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</si>
  <si>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</si>
  <si>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</si>
  <si>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</si>
  <si>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</si>
  <si>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</si>
  <si>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</si>
  <si>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</si>
  <si>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</si>
  <si>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</si>
  <si>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</si>
  <si>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</si>
  <si>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</si>
  <si>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</si>
  <si>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</si>
  <si>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</si>
  <si>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</si>
  <si>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</si>
  <si>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</si>
  <si>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</si>
  <si>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</si>
  <si>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</si>
  <si>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</si>
  <si>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</si>
  <si>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</si>
  <si>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</si>
  <si>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</si>
  <si>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</si>
  <si>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</si>
  <si>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</si>
  <si>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</si>
  <si>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</si>
  <si>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</si>
  <si>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</si>
  <si>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</si>
  <si>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</si>
  <si>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</si>
  <si>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</si>
  <si>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</si>
  <si>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</si>
  <si>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</si>
  <si>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</si>
  <si>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</si>
  <si>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</si>
  <si>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</si>
  <si>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</si>
  <si>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</si>
  <si>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</si>
  <si>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</si>
  <si>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</si>
  <si>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</si>
  <si>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</si>
  <si>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</si>
  <si>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</si>
  <si>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</si>
  <si>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</si>
  <si>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</si>
  <si>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</si>
  <si>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</si>
  <si>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</si>
  <si>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</si>
  <si>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</si>
  <si>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</si>
  <si>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</si>
  <si>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</si>
  <si>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</si>
  <si>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</si>
  <si>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</si>
  <si>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</si>
  <si>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</si>
  <si>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</si>
  <si>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</si>
  <si>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</si>
  <si>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</si>
  <si>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</si>
  <si>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</si>
  <si>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</si>
  <si>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</si>
  <si>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</si>
  <si>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</si>
  <si>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</si>
  <si>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</si>
  <si>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</si>
  <si>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</si>
  <si>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</si>
  <si>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</si>
  <si>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</si>
  <si>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</si>
  <si>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</si>
  <si>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</si>
  <si>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</si>
  <si>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</si>
  <si>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</si>
  <si>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</si>
  <si>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</si>
  <si>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</si>
  <si>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</si>
  <si>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</si>
  <si>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</si>
  <si>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</si>
  <si>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</si>
  <si>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</si>
  <si>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</si>
  <si>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</si>
  <si>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</si>
  <si>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</si>
  <si>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</si>
  <si>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</si>
  <si>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</si>
  <si>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</si>
  <si>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</si>
  <si>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</si>
  <si>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</si>
  <si>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</si>
  <si>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</si>
  <si>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</si>
  <si>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</si>
  <si>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</si>
  <si>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</si>
  <si>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</si>
  <si>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</si>
  <si>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</si>
  <si>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</si>
  <si>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</si>
  <si>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</si>
  <si>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</si>
  <si>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</si>
  <si>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</si>
  <si>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</si>
  <si>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</si>
  <si>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</si>
  <si>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</si>
  <si>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</si>
  <si>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</si>
  <si>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</si>
  <si>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</si>
  <si>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</si>
  <si>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</si>
  <si>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</si>
  <si>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</si>
  <si>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</si>
  <si>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</si>
  <si>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</si>
  <si>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</si>
  <si>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</si>
  <si>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</si>
  <si>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</si>
  <si>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</si>
  <si>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</si>
  <si>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</si>
  <si>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</si>
  <si>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</si>
  <si>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</si>
  <si>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</si>
  <si>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</si>
  <si>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</si>
  <si>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</si>
  <si>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</si>
  <si>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</si>
  <si>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</si>
  <si>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</si>
  <si>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</si>
  <si>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</si>
  <si>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</si>
  <si>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</si>
  <si>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</si>
  <si>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</si>
  <si>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</si>
  <si>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</si>
  <si>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</si>
  <si>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</si>
  <si>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</si>
  <si>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</si>
  <si>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</si>
  <si>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</si>
  <si>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</si>
  <si>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</si>
  <si>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</si>
  <si>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</si>
  <si>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</si>
  <si>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</si>
  <si>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</si>
  <si>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</si>
  <si>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</si>
  <si>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</si>
  <si>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</si>
  <si>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</si>
  <si>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</si>
  <si>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</si>
  <si>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</si>
  <si>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</si>
  <si>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</si>
  <si>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</si>
  <si>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</si>
  <si>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</si>
  <si>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</si>
  <si>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</si>
  <si>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</si>
  <si>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</si>
  <si>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</si>
  <si>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</si>
  <si>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</si>
  <si>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</si>
  <si>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</si>
  <si>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</si>
  <si>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</si>
  <si>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</si>
  <si>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</si>
  <si>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</si>
  <si>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</si>
  <si>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</si>
  <si>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</si>
  <si>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</si>
  <si>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</si>
  <si>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</si>
  <si>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</si>
  <si>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</si>
  <si>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</si>
  <si>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</si>
  <si>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</si>
  <si>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</si>
  <si>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</si>
  <si>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</si>
  <si>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</si>
  <si>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</si>
  <si>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</si>
  <si>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</si>
  <si>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</si>
  <si>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</si>
  <si>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</si>
  <si>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</si>
  <si>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</si>
  <si>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</si>
  <si>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</si>
  <si>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</si>
  <si>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</si>
  <si>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</si>
  <si>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</si>
  <si>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</si>
  <si>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</si>
  <si>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</si>
  <si>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</si>
  <si>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</si>
  <si>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</si>
  <si>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</si>
  <si>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</si>
  <si>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</si>
  <si>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</si>
  <si>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</si>
  <si>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</si>
  <si>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</si>
  <si>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</si>
  <si>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</si>
  <si>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</si>
  <si>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</si>
  <si>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</si>
  <si>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</si>
  <si>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</si>
  <si>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</si>
  <si>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</si>
  <si>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</si>
  <si>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</si>
  <si>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</si>
  <si>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</si>
  <si>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</si>
  <si>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</si>
  <si>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</si>
  <si>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</si>
  <si>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</si>
  <si>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</si>
  <si>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</si>
  <si>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</si>
  <si>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</si>
  <si>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</si>
  <si>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</si>
  <si>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</si>
  <si>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</si>
  <si>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</si>
  <si>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</si>
  <si>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</si>
  <si>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</si>
  <si>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</si>
  <si>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</si>
  <si>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</si>
  <si>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</si>
  <si>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</si>
  <si>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</si>
  <si>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</si>
  <si>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</si>
  <si>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</si>
  <si>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</si>
  <si>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</si>
  <si>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</si>
  <si>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</si>
  <si>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</si>
  <si>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</si>
  <si>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</si>
  <si>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</si>
  <si>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</si>
  <si>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</si>
  <si>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</si>
  <si>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</si>
  <si>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</si>
  <si>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</si>
  <si>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</si>
  <si>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</si>
  <si>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</si>
  <si>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</si>
  <si>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</si>
  <si>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</si>
  <si>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</si>
  <si>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</si>
  <si>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</si>
  <si>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</si>
  <si>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</si>
  <si>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</si>
  <si>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</si>
  <si>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</si>
  <si>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</si>
  <si>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</si>
  <si>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</si>
  <si>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</si>
  <si>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</si>
  <si>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</si>
  <si>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</si>
  <si>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</si>
  <si>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</si>
  <si>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</si>
  <si>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</si>
  <si>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</si>
  <si>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</si>
  <si>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</si>
  <si>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</si>
  <si>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</si>
  <si>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</si>
  <si>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</si>
  <si>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</si>
  <si>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</si>
  <si>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</si>
  <si>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</si>
  <si>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</si>
  <si>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</si>
  <si>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</si>
  <si>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</si>
  <si>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</si>
  <si>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</si>
  <si>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</si>
  <si>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</si>
  <si>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</si>
  <si>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</si>
  <si>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</si>
  <si>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</si>
  <si>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</si>
  <si>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</si>
  <si>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</si>
  <si>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</si>
  <si>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</si>
  <si>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</si>
  <si>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</si>
  <si>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</si>
  <si>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</si>
  <si>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</si>
  <si>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</si>
  <si>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</si>
  <si>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</si>
  <si>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</si>
  <si>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</si>
  <si>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</si>
  <si>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</si>
  <si>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</si>
  <si>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</si>
  <si>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</si>
  <si>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</si>
  <si>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</si>
  <si>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</si>
  <si>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</si>
  <si>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</si>
  <si>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</si>
  <si>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</si>
  <si>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</si>
  <si>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</si>
  <si>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</si>
  <si>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</si>
  <si>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</si>
  <si>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</si>
  <si>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</si>
  <si>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</si>
  <si>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</si>
  <si>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</si>
  <si>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</si>
  <si>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</si>
  <si>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</si>
  <si>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</si>
  <si>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</si>
  <si>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</si>
  <si>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</si>
  <si>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</si>
  <si>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</si>
  <si>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</si>
  <si>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</si>
  <si>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</si>
  <si>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</si>
  <si>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</si>
  <si>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</si>
  <si>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</si>
  <si>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</si>
  <si>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</si>
  <si>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</si>
  <si>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</si>
  <si>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</si>
  <si>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</si>
  <si>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</si>
  <si>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</si>
  <si>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</si>
  <si>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</si>
  <si>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</si>
  <si>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</si>
  <si>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</si>
  <si>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</si>
  <si>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</si>
  <si>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</si>
  <si>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</si>
  <si>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</si>
  <si>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</si>
  <si>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</si>
  <si>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</si>
  <si>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</si>
  <si>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</si>
  <si>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</si>
  <si>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</si>
  <si>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</si>
  <si>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</si>
  <si>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</si>
  <si>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</si>
  <si>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</si>
  <si>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</si>
  <si>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</si>
  <si>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</si>
  <si>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</si>
  <si>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</si>
  <si>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</si>
  <si>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</si>
  <si>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</si>
  <si>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</si>
  <si>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</si>
  <si>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</si>
  <si>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</si>
  <si>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</si>
  <si>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</si>
  <si>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</si>
  <si>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</si>
  <si>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</si>
  <si>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</si>
  <si>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</si>
  <si>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</si>
  <si>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</si>
  <si>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</si>
  <si>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</si>
  <si>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</si>
  <si>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</si>
  <si>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</si>
  <si>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</si>
  <si>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</si>
  <si>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</si>
  <si>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</si>
  <si>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</si>
  <si>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</si>
  <si>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</si>
  <si>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</si>
  <si>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</si>
  <si>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</si>
  <si>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</si>
  <si>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</si>
  <si>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</si>
  <si>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</si>
  <si>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</si>
  <si>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</si>
  <si>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</si>
  <si>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</si>
  <si>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</si>
  <si>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</si>
  <si>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</si>
  <si>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</si>
  <si>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</si>
  <si>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</si>
  <si>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</si>
  <si>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</si>
  <si>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</si>
  <si>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</si>
  <si>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</si>
  <si>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</si>
  <si>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</si>
  <si>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</si>
  <si>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</si>
  <si>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</si>
  <si>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</si>
  <si>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</si>
  <si>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</si>
  <si>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</si>
  <si>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</si>
  <si>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</si>
  <si>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</si>
  <si>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</si>
  <si>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</si>
  <si>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</si>
  <si>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</si>
  <si>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</si>
  <si>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</si>
  <si>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</si>
  <si>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</si>
  <si>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</si>
  <si>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</si>
  <si>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</si>
  <si>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</si>
  <si>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</si>
  <si>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</si>
  <si>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</si>
  <si>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</si>
  <si>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</si>
  <si>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</si>
  <si>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</si>
  <si>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</si>
  <si>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</si>
  <si>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</si>
  <si>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</si>
  <si>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</si>
  <si>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</si>
  <si>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</si>
  <si>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</si>
  <si>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</si>
  <si>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</si>
  <si>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</si>
  <si>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</si>
  <si>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</si>
  <si>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</si>
  <si>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</si>
  <si>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</si>
  <si>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</si>
  <si>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</si>
  <si>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</si>
  <si>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</si>
  <si>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</si>
  <si>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</si>
  <si>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</si>
  <si>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</si>
  <si>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</si>
  <si>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</si>
  <si>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</si>
  <si>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</si>
  <si>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</si>
  <si>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</si>
  <si>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</si>
  <si>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</si>
  <si>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</si>
  <si>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</si>
  <si>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</si>
  <si>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</si>
  <si>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</si>
  <si>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</si>
  <si>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</si>
  <si>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</si>
  <si>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</si>
  <si>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</si>
  <si>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</si>
  <si>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</si>
  <si>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</si>
  <si>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</si>
  <si>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</si>
  <si>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</si>
  <si>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</si>
  <si>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</si>
  <si>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</si>
  <si>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</si>
  <si>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</si>
  <si>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</si>
  <si>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</si>
  <si>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</si>
  <si>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</si>
  <si>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</si>
  <si>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</si>
  <si>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</si>
  <si>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</si>
  <si>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</si>
  <si>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</si>
  <si>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</si>
  <si>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</si>
  <si>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</si>
  <si>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</si>
  <si>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</si>
  <si>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</si>
  <si>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</si>
  <si>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</si>
  <si>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</si>
  <si>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</si>
  <si>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</si>
  <si>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</si>
  <si>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</si>
  <si>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</si>
  <si>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</si>
  <si>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</si>
  <si>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</si>
  <si>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</si>
  <si>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</si>
  <si>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</si>
  <si>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</si>
  <si>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</si>
  <si>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</si>
  <si>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</si>
  <si>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</si>
  <si>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</si>
  <si>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</si>
  <si>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</si>
  <si>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</si>
  <si>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</si>
  <si>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</si>
  <si>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</si>
  <si>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</si>
  <si>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</si>
  <si>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</si>
  <si>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</si>
  <si>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</si>
  <si>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</si>
  <si>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</si>
  <si>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</si>
  <si>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</si>
  <si>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</si>
  <si>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</si>
  <si>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</si>
  <si>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</si>
  <si>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</si>
  <si>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</si>
  <si>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</si>
  <si>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</si>
  <si>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</si>
  <si>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</si>
  <si>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</si>
  <si>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</si>
  <si>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</si>
  <si>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</si>
  <si>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</si>
  <si>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</si>
  <si>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</si>
  <si>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</si>
  <si>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</si>
  <si>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</si>
  <si>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</si>
  <si>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</si>
  <si>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</si>
  <si>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</si>
  <si>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</si>
  <si>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</si>
  <si>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</si>
  <si>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</si>
  <si>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</si>
  <si>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</si>
  <si>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</si>
  <si>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</si>
  <si>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</si>
  <si>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</si>
  <si>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</si>
  <si>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</si>
  <si>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</si>
  <si>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</si>
  <si>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</si>
  <si>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</si>
  <si>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</si>
  <si>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</si>
  <si>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</si>
  <si>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</si>
  <si>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</si>
  <si>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</si>
  <si>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</si>
  <si>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</si>
  <si>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</si>
  <si>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</si>
  <si>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</si>
  <si>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</si>
  <si>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</si>
  <si>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</si>
  <si>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</si>
  <si>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</si>
  <si>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</si>
  <si>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</si>
  <si>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</si>
  <si>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</si>
  <si>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</si>
  <si>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</si>
  <si>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</si>
  <si>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</si>
  <si>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</si>
  <si>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</si>
  <si>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</si>
  <si>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</si>
  <si>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</si>
  <si>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</si>
  <si>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</si>
  <si>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</si>
  <si>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</si>
  <si>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</si>
  <si>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</si>
  <si>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</si>
  <si>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</si>
  <si>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</si>
  <si>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</si>
  <si>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</si>
  <si>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</si>
  <si>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</si>
  <si>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</si>
  <si>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</si>
  <si>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</si>
  <si>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</si>
  <si>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</si>
  <si>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</si>
  <si>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</si>
  <si>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</si>
  <si>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</si>
  <si>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</si>
  <si>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</si>
  <si>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</si>
  <si>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</si>
  <si>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</si>
  <si>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</si>
  <si>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</si>
  <si>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</si>
  <si>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</si>
  <si>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</si>
  <si>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</si>
  <si>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</si>
  <si>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</si>
  <si>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</si>
  <si>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</si>
  <si>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</si>
  <si>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</si>
  <si>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</si>
  <si>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</si>
  <si>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</si>
  <si>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</si>
  <si>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</si>
  <si>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</si>
  <si>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</si>
  <si>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</si>
  <si>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</si>
  <si>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</si>
  <si>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</si>
  <si>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</si>
  <si>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</si>
  <si>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</si>
  <si>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</si>
  <si>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</si>
  <si>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</si>
  <si>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</si>
  <si>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</si>
  <si>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</si>
  <si>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</si>
  <si>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</si>
  <si>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</si>
  <si>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</si>
  <si>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</si>
  <si>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</si>
  <si>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</si>
  <si>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</si>
  <si>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</si>
  <si>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</si>
  <si>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</si>
  <si>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</si>
  <si>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</si>
  <si>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</si>
  <si>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</si>
  <si>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</si>
  <si>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</si>
  <si>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</si>
  <si>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</si>
  <si>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</si>
  <si>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</si>
  <si>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</si>
  <si>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</si>
  <si>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</si>
  <si>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</si>
  <si>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</si>
  <si>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</si>
  <si>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</si>
  <si>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</si>
  <si>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</si>
  <si>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</si>
  <si>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</si>
  <si>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</si>
  <si>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</si>
  <si>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</si>
  <si>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</si>
  <si>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</si>
  <si>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</si>
  <si>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</si>
  <si>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</si>
  <si>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</si>
  <si>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</si>
  <si>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</si>
  <si>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</si>
  <si>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</si>
  <si>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</si>
  <si>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</si>
  <si>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</si>
  <si>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</si>
  <si>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</si>
  <si>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</si>
  <si>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</si>
  <si>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</si>
  <si>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</si>
  <si>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</si>
  <si>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</si>
  <si>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</si>
  <si>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</si>
  <si>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</si>
  <si>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</si>
  <si>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</si>
  <si>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</si>
  <si>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</si>
  <si>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</si>
  <si>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</si>
  <si>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</si>
  <si>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</si>
  <si>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</si>
  <si>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</si>
  <si>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</si>
  <si>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</si>
  <si>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</si>
  <si>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</si>
  <si>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</si>
  <si>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</si>
  <si>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</si>
  <si>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</si>
  <si>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</si>
  <si>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</si>
  <si>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</si>
  <si>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</si>
  <si>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</si>
  <si>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</si>
  <si>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</si>
  <si>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</si>
  <si>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</si>
  <si>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</si>
  <si>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</si>
  <si>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</si>
  <si>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</si>
  <si>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</si>
  <si>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</si>
  <si>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</si>
  <si>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</si>
  <si>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</si>
  <si>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</si>
  <si>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</si>
  <si>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</si>
  <si>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</si>
  <si>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</si>
  <si>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</si>
  <si>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</si>
  <si>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</si>
  <si>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</si>
  <si>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</si>
  <si>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</si>
  <si>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</si>
  <si>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</si>
  <si>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</si>
  <si>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</si>
  <si>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</si>
  <si>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</si>
  <si>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</si>
  <si>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</si>
  <si>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</si>
  <si>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</si>
  <si>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</si>
  <si>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</si>
  <si>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</si>
  <si>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</si>
  <si>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</si>
  <si>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</si>
  <si>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</si>
  <si>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</si>
  <si>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</si>
  <si>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</si>
  <si>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</si>
  <si>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</si>
  <si>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</si>
  <si>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</si>
  <si>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</si>
  <si>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</si>
  <si>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</si>
  <si>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</si>
  <si>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</si>
  <si>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</si>
  <si>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</si>
  <si>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</si>
  <si>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</si>
  <si>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</si>
  <si>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</si>
  <si>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</si>
  <si>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</si>
  <si>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</si>
  <si>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</si>
  <si>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</si>
  <si>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</si>
  <si>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</si>
  <si>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</si>
  <si>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</si>
  <si>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</si>
  <si>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</si>
  <si>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</si>
  <si>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</si>
  <si>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</si>
  <si>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</si>
  <si>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</si>
  <si>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</si>
  <si>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</si>
  <si>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</si>
  <si>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</si>
  <si>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</si>
  <si>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</si>
  <si>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</si>
  <si>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</si>
  <si>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</si>
  <si>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</si>
  <si>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</si>
  <si>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</si>
  <si>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</si>
  <si>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</si>
  <si>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</si>
  <si>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</si>
  <si>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</si>
  <si>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</si>
  <si>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</si>
  <si>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</si>
  <si>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</si>
  <si>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</si>
  <si>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</si>
  <si>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</si>
  <si>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</si>
  <si>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</si>
  <si>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</si>
  <si>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</si>
  <si>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</si>
  <si>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</si>
  <si>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</si>
  <si>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</si>
  <si>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</si>
  <si>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</si>
  <si>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</si>
  <si>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</si>
  <si>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</si>
  <si>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</si>
  <si>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</si>
  <si>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</si>
  <si>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</si>
  <si>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</si>
  <si>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</si>
  <si>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</si>
  <si>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</si>
  <si>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</si>
  <si>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</si>
  <si>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</si>
  <si>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</si>
  <si>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</si>
  <si>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</si>
  <si>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</si>
  <si>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</si>
  <si>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</si>
  <si>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</si>
  <si>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</si>
  <si>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</si>
  <si>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</si>
  <si>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</si>
  <si>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</si>
  <si>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</si>
  <si>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</si>
  <si>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</si>
  <si>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</si>
  <si>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</si>
  <si>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</si>
  <si>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</si>
  <si>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</si>
  <si>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</si>
  <si>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</si>
  <si>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</si>
  <si>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</si>
  <si>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</si>
  <si>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</si>
  <si>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</si>
  <si>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</si>
  <si>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</si>
  <si>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</si>
  <si>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</si>
  <si>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</si>
  <si>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</si>
  <si>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</si>
  <si>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</si>
  <si>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</si>
  <si>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</si>
  <si>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</si>
  <si>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</si>
  <si>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</si>
  <si>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</si>
  <si>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</si>
  <si>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</si>
  <si>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</si>
  <si>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</si>
  <si>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</si>
  <si>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</si>
  <si>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</si>
  <si>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</si>
  <si>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</si>
  <si>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</si>
  <si>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</si>
  <si>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</si>
  <si>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</si>
  <si>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</si>
  <si>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</si>
  <si>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</si>
  <si>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</si>
  <si>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</si>
  <si>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</si>
  <si>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</si>
  <si>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</si>
  <si>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</si>
  <si>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</si>
  <si>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</si>
  <si>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</si>
  <si>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</si>
  <si>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</si>
  <si>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</si>
  <si>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</si>
  <si>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</si>
  <si>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</si>
  <si>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</si>
  <si>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</si>
  <si>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</si>
  <si>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</si>
  <si>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</si>
  <si>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</si>
  <si>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</si>
  <si>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</si>
  <si>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</si>
  <si>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</si>
  <si>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</si>
  <si>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</si>
  <si>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</si>
  <si>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</si>
  <si>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</si>
  <si>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</si>
  <si>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</si>
  <si>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</si>
  <si>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</si>
  <si>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</si>
  <si>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</si>
  <si>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</si>
  <si>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</si>
  <si>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</si>
  <si>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</si>
  <si>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</si>
  <si>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</si>
  <si>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</si>
  <si>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</si>
  <si>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</si>
  <si>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</si>
  <si>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</si>
  <si>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</si>
  <si>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</si>
  <si>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</si>
  <si>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</si>
  <si>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</si>
  <si>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</si>
  <si>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</si>
  <si>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</si>
  <si>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</si>
  <si>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</si>
  <si>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</si>
  <si>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</si>
  <si>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</si>
  <si>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</si>
  <si>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</si>
  <si>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</si>
  <si>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</si>
  <si>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</si>
  <si>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</si>
  <si>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</si>
  <si>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</si>
  <si>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</si>
  <si>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</si>
  <si>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</si>
  <si>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</si>
  <si>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</si>
  <si>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</si>
  <si>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</si>
  <si>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</si>
  <si>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</si>
  <si>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</si>
  <si>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</si>
  <si>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</si>
  <si>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</si>
  <si>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</si>
  <si>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</si>
  <si>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</si>
  <si>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</si>
  <si>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</si>
  <si>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</si>
  <si>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</si>
  <si>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</si>
  <si>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</si>
  <si>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</si>
  <si>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</si>
  <si>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</si>
  <si>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</si>
  <si>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</si>
  <si>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</si>
  <si>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</si>
  <si>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</si>
  <si>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</si>
  <si>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</si>
  <si>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</si>
  <si>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</si>
  <si>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</si>
  <si>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</si>
  <si>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</si>
  <si>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</si>
  <si>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</si>
  <si>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</si>
  <si>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</si>
  <si>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</si>
  <si>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</si>
  <si>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</si>
  <si>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</si>
  <si>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</si>
  <si>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</si>
  <si>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</si>
  <si>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</si>
  <si>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</si>
  <si>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</si>
  <si>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</si>
  <si>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</si>
  <si>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</si>
  <si>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</si>
  <si>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</si>
  <si>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</si>
  <si>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</si>
  <si>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</si>
  <si>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</si>
  <si>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</si>
  <si>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</si>
  <si>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</si>
  <si>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</si>
  <si>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</si>
  <si>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</si>
  <si>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</si>
  <si>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</si>
  <si>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</si>
  <si>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</si>
  <si>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</si>
  <si>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</si>
  <si>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</si>
  <si>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</si>
  <si>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</si>
  <si>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</si>
  <si>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</si>
  <si>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</si>
  <si>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</si>
  <si>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</si>
  <si>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</si>
  <si>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</si>
  <si>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</si>
  <si>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</si>
  <si>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</si>
  <si>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</si>
  <si>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</si>
  <si>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</si>
  <si>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</si>
  <si>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</si>
  <si>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</si>
  <si>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</si>
  <si>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</si>
  <si>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</si>
  <si>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</si>
  <si>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</si>
  <si>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</si>
  <si>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</si>
  <si>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</si>
  <si>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</si>
  <si>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</si>
  <si>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</si>
  <si>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</si>
  <si>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</si>
  <si>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</si>
  <si>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</si>
  <si>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</si>
  <si>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</si>
  <si>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</si>
  <si>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</si>
  <si>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</si>
  <si>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</si>
  <si>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</si>
  <si>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</si>
  <si>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</si>
  <si>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</si>
  <si>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</si>
  <si>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</si>
  <si>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</si>
  <si>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</si>
  <si>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</si>
  <si>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</si>
  <si>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</si>
  <si>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</si>
  <si>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</si>
  <si>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</si>
  <si>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</si>
  <si>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</si>
  <si>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</si>
  <si>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</si>
  <si>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</si>
  <si>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</si>
  <si>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</si>
  <si>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</si>
  <si>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</si>
  <si>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</si>
  <si>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</si>
  <si>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</si>
  <si>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</si>
  <si>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</si>
  <si>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</si>
  <si>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</si>
  <si>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</si>
  <si>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</si>
  <si>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</si>
  <si>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</si>
  <si>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</si>
  <si>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</si>
  <si>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</si>
  <si>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</si>
  <si>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</si>
  <si>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</si>
  <si>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</si>
  <si>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</si>
  <si>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</si>
  <si>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</si>
  <si>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</si>
  <si>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</si>
  <si>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</si>
  <si>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</si>
  <si>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</si>
  <si>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</si>
  <si>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</si>
  <si>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</si>
  <si>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</si>
  <si>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</si>
  <si>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</si>
  <si>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</si>
  <si>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</si>
  <si>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</si>
  <si>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</si>
  <si>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</si>
  <si>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</si>
  <si>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</si>
  <si>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</si>
  <si>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</si>
  <si>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</si>
  <si>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</si>
  <si>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</si>
  <si>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</si>
  <si>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</si>
  <si>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</si>
  <si>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</si>
  <si>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</si>
  <si>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</si>
  <si>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</si>
  <si>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</si>
  <si>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</si>
  <si>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</si>
  <si>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</si>
  <si>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</si>
  <si>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</si>
  <si>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</si>
  <si>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</si>
  <si>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</si>
  <si>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</si>
  <si>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</si>
  <si>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</si>
  <si>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</si>
  <si>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</si>
  <si>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</si>
  <si>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</si>
  <si>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</si>
  <si>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</si>
  <si>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</si>
  <si>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</si>
  <si>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</si>
  <si>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</si>
  <si>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</si>
  <si>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</si>
  <si>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</si>
  <si>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</si>
  <si>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</si>
  <si>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</si>
  <si>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</si>
  <si>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</si>
  <si>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</si>
  <si>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</si>
  <si>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</si>
  <si>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</si>
  <si>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</si>
  <si>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</si>
  <si>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</si>
  <si>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</si>
  <si>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</si>
  <si>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</si>
  <si>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</si>
  <si>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</si>
  <si>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</si>
  <si>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</si>
  <si>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</si>
  <si>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</si>
  <si>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</si>
  <si>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</si>
  <si>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</si>
  <si>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</si>
  <si>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</si>
  <si>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</si>
  <si>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</si>
  <si>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</si>
  <si>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</si>
  <si>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</si>
  <si>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</si>
  <si>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</si>
  <si>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</si>
  <si>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</si>
  <si>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</si>
  <si>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</si>
  <si>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</si>
  <si>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</si>
  <si>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</si>
  <si>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</si>
  <si>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</si>
  <si>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</si>
  <si>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</si>
  <si>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</si>
  <si>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</si>
  <si>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</si>
  <si>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</si>
  <si>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</si>
  <si>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</si>
  <si>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</si>
  <si>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</si>
  <si>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</si>
  <si>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</si>
  <si>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</si>
  <si>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</si>
  <si>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</si>
  <si>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</si>
  <si>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</si>
  <si>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</si>
  <si>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</si>
  <si>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</si>
  <si>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</si>
  <si>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</si>
  <si>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</si>
  <si>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</si>
  <si>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</si>
  <si>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</si>
  <si>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</si>
  <si>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</si>
  <si>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</si>
  <si>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</si>
  <si>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</si>
  <si>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</si>
  <si>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</si>
  <si>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</si>
  <si>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</si>
  <si>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</si>
  <si>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</si>
  <si>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</si>
  <si>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</si>
  <si>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</si>
  <si>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</si>
  <si>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</si>
  <si>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</si>
  <si>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</si>
  <si>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</si>
  <si>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</si>
  <si>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</si>
  <si>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</si>
  <si>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</si>
  <si>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</si>
  <si>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</si>
  <si>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</si>
  <si>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</si>
  <si>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</si>
  <si>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</si>
  <si>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</si>
  <si>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</si>
  <si>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</si>
  <si>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</si>
  <si>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</si>
  <si>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</si>
  <si>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</si>
  <si>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</si>
  <si>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</si>
  <si>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</si>
  <si>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</si>
  <si>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</si>
  <si>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</si>
  <si>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</si>
  <si>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</si>
  <si>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</si>
  <si>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</si>
  <si>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</si>
  <si>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</si>
  <si>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</si>
  <si>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</si>
  <si>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</si>
  <si>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</si>
  <si>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</si>
  <si>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</si>
  <si>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</si>
  <si>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</si>
  <si>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</si>
  <si>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</si>
  <si>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</si>
  <si>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</si>
  <si>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</si>
  <si>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</si>
  <si>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</si>
  <si>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</si>
  <si>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</si>
  <si>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</si>
  <si>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</si>
  <si>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</si>
  <si>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</si>
  <si>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</si>
  <si>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</si>
  <si>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</si>
  <si>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</si>
  <si>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</si>
  <si>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</si>
  <si>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</si>
  <si>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</si>
  <si>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</si>
  <si>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</si>
  <si>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</si>
  <si>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</si>
  <si>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</si>
  <si>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</si>
  <si>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</si>
  <si>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</si>
  <si>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</si>
  <si>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</si>
  <si>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</si>
  <si>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</si>
  <si>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</si>
  <si>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</si>
  <si>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</si>
  <si>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</si>
  <si>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</si>
  <si>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</si>
  <si>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</si>
  <si>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</si>
  <si>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</si>
  <si>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</si>
  <si>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</si>
  <si>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</si>
  <si>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</si>
  <si>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</si>
  <si>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</si>
  <si>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</si>
  <si>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</si>
  <si>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</si>
  <si>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</si>
  <si>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</si>
  <si>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</si>
  <si>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</si>
  <si>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</si>
  <si>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</si>
  <si>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</si>
  <si>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</si>
  <si>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</si>
  <si>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</si>
  <si>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</si>
  <si>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</si>
  <si>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</si>
  <si>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</si>
  <si>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</si>
  <si>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</si>
  <si>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</si>
  <si>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</si>
  <si>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</si>
  <si>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</si>
  <si>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</si>
  <si>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</si>
  <si>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</si>
  <si>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</si>
  <si>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</si>
  <si>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</si>
  <si>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</si>
  <si>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</si>
  <si>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</si>
  <si>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</si>
  <si>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</si>
  <si>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</si>
  <si>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</si>
  <si>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</si>
  <si>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</si>
  <si>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</si>
  <si>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</si>
  <si>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</si>
  <si>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</si>
  <si>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</si>
  <si>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</si>
  <si>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</si>
  <si>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</si>
  <si>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</si>
  <si>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</si>
  <si>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</si>
  <si>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</si>
  <si>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</si>
  <si>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</si>
  <si>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</si>
  <si>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</si>
  <si>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</si>
  <si>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</si>
  <si>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</si>
  <si>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</si>
  <si>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</si>
  <si>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</si>
  <si>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</si>
  <si>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</si>
  <si>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</si>
  <si>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</si>
  <si>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</si>
  <si>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</si>
  <si>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</si>
  <si>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</si>
  <si>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</si>
  <si>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</si>
  <si>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</si>
  <si>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</si>
  <si>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</si>
  <si>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</si>
  <si>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</si>
  <si>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</si>
  <si>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</si>
  <si>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</si>
  <si>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</si>
  <si>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</si>
  <si>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</si>
  <si>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</si>
  <si>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</si>
  <si>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</si>
  <si>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</si>
  <si>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</si>
  <si>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</si>
  <si>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</si>
  <si>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</si>
  <si>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</si>
  <si>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</si>
  <si>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</si>
  <si>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</si>
  <si>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</si>
  <si>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</si>
  <si>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</si>
  <si>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</si>
  <si>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</si>
  <si>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</si>
  <si>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</si>
  <si>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</si>
  <si>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</si>
  <si>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</si>
  <si>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</si>
  <si>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</si>
  <si>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</si>
  <si>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</si>
  <si>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</si>
  <si>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</si>
  <si>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</si>
  <si>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</si>
  <si>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</si>
  <si>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</si>
  <si>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</si>
  <si>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</si>
  <si>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</si>
  <si>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</si>
  <si>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</si>
  <si>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</si>
  <si>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</si>
  <si>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</si>
  <si>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</si>
  <si>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</si>
  <si>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</si>
  <si>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</si>
  <si>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</si>
  <si>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</si>
  <si>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</si>
  <si>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</si>
  <si>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</si>
  <si>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</si>
  <si>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</si>
  <si>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</si>
  <si>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</si>
  <si>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</si>
  <si>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</si>
  <si>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</si>
  <si>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</si>
  <si>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</si>
  <si>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</si>
  <si>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</si>
  <si>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</si>
  <si>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</si>
  <si>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</si>
  <si>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</si>
  <si>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</si>
  <si>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</si>
  <si>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</si>
  <si>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</si>
  <si>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</si>
  <si>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</si>
  <si>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</si>
  <si>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</si>
  <si>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</si>
  <si>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</si>
  <si>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</si>
  <si>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</si>
  <si>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</si>
  <si>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</si>
  <si>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</si>
  <si>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</si>
  <si>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</si>
  <si>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</si>
  <si>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</si>
  <si>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</si>
  <si>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</si>
  <si>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</si>
  <si>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</si>
  <si>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</si>
  <si>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</si>
  <si>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</si>
  <si>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</si>
  <si>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</si>
  <si>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</si>
  <si>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</si>
  <si>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</si>
  <si>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</si>
  <si>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</si>
  <si>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</si>
  <si>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</si>
  <si>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</si>
  <si>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</si>
  <si>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</si>
  <si>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</si>
  <si>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</si>
  <si>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</si>
  <si>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</si>
  <si>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</si>
  <si>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</si>
  <si>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</si>
  <si>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</si>
  <si>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</si>
  <si>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</si>
  <si>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</si>
  <si>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</si>
  <si>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</si>
  <si>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</si>
  <si>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</si>
  <si>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</si>
  <si>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</si>
  <si>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</si>
  <si>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</si>
  <si>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</si>
  <si>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</si>
  <si>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</si>
  <si>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</si>
  <si>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</si>
  <si>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</si>
  <si>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</si>
  <si>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</si>
  <si>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</si>
  <si>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</si>
  <si>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</si>
  <si>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</si>
  <si>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</si>
  <si>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</si>
  <si>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</si>
  <si>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</si>
  <si>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</si>
  <si>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</si>
  <si>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</si>
  <si>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</si>
  <si>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</si>
  <si>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</si>
  <si>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</si>
  <si>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</si>
  <si>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</si>
  <si>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</si>
  <si>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</si>
  <si>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</si>
  <si>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</si>
  <si>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</si>
  <si>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</si>
  <si>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</si>
  <si>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</si>
  <si>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</si>
  <si>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</si>
  <si>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</si>
  <si>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</si>
  <si>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</si>
  <si>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</si>
  <si>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</si>
  <si>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</si>
  <si>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</si>
  <si>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</si>
  <si>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</si>
  <si>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</si>
  <si>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</si>
  <si>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</si>
  <si>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</si>
  <si>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</si>
  <si>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</si>
  <si>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</si>
  <si>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</si>
  <si>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</si>
  <si>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</si>
  <si>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</si>
  <si>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</si>
  <si>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</si>
  <si>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</si>
  <si>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</si>
  <si>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</si>
  <si>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</si>
  <si>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</si>
  <si>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</si>
  <si>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</si>
  <si>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</si>
  <si>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</si>
  <si>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</si>
  <si>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</si>
  <si>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</si>
  <si>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</si>
  <si>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</si>
  <si>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</si>
  <si>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</si>
  <si>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</si>
  <si>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</si>
  <si>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</si>
  <si>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</si>
  <si>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</si>
  <si>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</si>
  <si>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</si>
  <si>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</si>
  <si>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</si>
  <si>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</si>
  <si>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</si>
  <si>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</si>
  <si>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</si>
  <si>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</si>
  <si>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</si>
  <si>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</si>
  <si>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</si>
  <si>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</si>
  <si>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</si>
  <si>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</si>
  <si>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</si>
  <si>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</si>
  <si>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</si>
  <si>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</si>
  <si>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</si>
  <si>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</si>
  <si>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</si>
  <si>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</si>
  <si>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</si>
  <si>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</si>
  <si>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</si>
  <si>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</si>
  <si>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</si>
  <si>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</si>
  <si>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</si>
  <si>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</si>
  <si>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</si>
  <si>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</si>
  <si>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</si>
  <si>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</si>
  <si>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</si>
  <si>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</si>
  <si>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</si>
  <si>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</si>
  <si>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</si>
  <si>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</si>
  <si>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</si>
  <si>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</si>
  <si>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</si>
  <si>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</si>
  <si>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</si>
  <si>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</si>
  <si>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</si>
  <si>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</si>
  <si>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</si>
  <si>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</si>
  <si>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</si>
  <si>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</si>
  <si>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</si>
  <si>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</si>
  <si>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</si>
  <si>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</si>
  <si>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</si>
  <si>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</si>
  <si>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</si>
  <si>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</si>
  <si>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</si>
  <si>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</si>
  <si>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</si>
  <si>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</si>
  <si>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</si>
  <si>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</si>
  <si>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</si>
  <si>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</si>
  <si>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</si>
  <si>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</si>
  <si>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</si>
  <si>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</si>
  <si>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</si>
  <si>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</si>
  <si>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</si>
  <si>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</si>
  <si>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</si>
  <si>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</si>
  <si>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</si>
  <si>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</si>
  <si>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</si>
  <si>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</si>
  <si>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</si>
  <si>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</si>
  <si>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</si>
  <si>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</si>
  <si>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</si>
  <si>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</si>
  <si>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</si>
  <si>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</si>
  <si>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</si>
  <si>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</si>
  <si>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</si>
  <si>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</si>
  <si>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</si>
  <si>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</si>
  <si>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</si>
  <si>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</si>
  <si>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</si>
  <si>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</si>
  <si>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</si>
  <si>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</si>
  <si>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</si>
  <si>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</si>
  <si>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</si>
  <si>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</si>
  <si>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</si>
  <si>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</si>
  <si>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</si>
  <si>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</si>
  <si>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</si>
  <si>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</si>
  <si>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</si>
  <si>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</si>
  <si>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</si>
  <si>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</si>
  <si>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</si>
  <si>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</si>
  <si>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</si>
  <si>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</si>
  <si>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</si>
  <si>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</si>
  <si>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</si>
  <si>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</si>
  <si>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</si>
  <si>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</si>
  <si>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</si>
  <si>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</si>
  <si>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</si>
  <si>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</si>
  <si>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</si>
  <si>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</si>
  <si>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</si>
  <si>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</si>
  <si>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</si>
  <si>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</si>
  <si>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</si>
  <si>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</si>
  <si>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</si>
  <si>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</si>
  <si>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</si>
  <si>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</si>
  <si>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</si>
  <si>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</si>
  <si>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</si>
  <si>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</si>
  <si>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</si>
  <si>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</si>
  <si>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</si>
  <si>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</si>
  <si>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</si>
  <si>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</si>
  <si>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</si>
  <si>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</si>
  <si>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</si>
  <si>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</si>
  <si>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</si>
  <si>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</si>
  <si>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</si>
  <si>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</si>
  <si>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</si>
  <si>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</si>
  <si>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</si>
  <si>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</si>
  <si>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</si>
  <si>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</si>
  <si>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</si>
  <si>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</si>
  <si>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</si>
  <si>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</si>
  <si>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</si>
  <si>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</si>
  <si>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</si>
  <si>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</si>
  <si>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</si>
  <si>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</si>
  <si>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</si>
  <si>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</si>
  <si>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</si>
  <si>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</si>
  <si>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</si>
  <si>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</si>
  <si>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</si>
  <si>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</si>
  <si>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</si>
  <si>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</si>
  <si>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</si>
  <si>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</si>
  <si>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</si>
  <si>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</si>
  <si>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</si>
  <si>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</si>
  <si>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</si>
  <si>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</si>
  <si>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</si>
  <si>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</si>
  <si>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</si>
  <si>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</si>
  <si>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</si>
  <si>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</si>
  <si>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</si>
  <si>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</si>
  <si>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</si>
  <si>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</si>
  <si>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</si>
  <si>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</si>
  <si>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</si>
  <si>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</si>
  <si>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</si>
  <si>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</si>
  <si>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</si>
  <si>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</si>
  <si>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</si>
  <si>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</si>
  <si>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</si>
  <si>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</si>
  <si>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</si>
  <si>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</si>
  <si>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</si>
  <si>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</si>
  <si>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</si>
  <si>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</si>
  <si>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</si>
  <si>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</si>
  <si>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</si>
  <si>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</si>
  <si>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</si>
  <si>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</si>
  <si>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</si>
  <si>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</si>
  <si>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</si>
  <si>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</si>
  <si>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</si>
  <si>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</si>
  <si>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</si>
  <si>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</si>
  <si>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</si>
  <si>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</si>
  <si>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</si>
  <si>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</si>
  <si>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</si>
  <si>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</si>
  <si>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</si>
  <si>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</si>
  <si>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</si>
  <si>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</si>
  <si>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</si>
  <si>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</si>
  <si>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</si>
  <si>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</si>
  <si>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</si>
  <si>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</si>
  <si>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</si>
  <si>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</si>
  <si>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</si>
  <si>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</si>
  <si>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</si>
  <si>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</si>
  <si>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</si>
  <si>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</si>
  <si>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</si>
  <si>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</si>
  <si>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</si>
  <si>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</si>
  <si>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</si>
  <si>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</si>
  <si>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</si>
  <si>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</si>
  <si>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</si>
  <si>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</si>
  <si>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</si>
  <si>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</si>
  <si>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</si>
  <si>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</si>
  <si>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</si>
  <si>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</si>
  <si>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</si>
  <si>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</si>
  <si>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</si>
  <si>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</si>
  <si>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</si>
  <si>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</si>
  <si>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</si>
  <si>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</si>
  <si>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</si>
  <si>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</si>
  <si>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</si>
  <si>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</si>
  <si>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</si>
  <si>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</si>
  <si>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</si>
  <si>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</si>
  <si>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</si>
  <si>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</si>
  <si>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</si>
  <si>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</si>
  <si>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</si>
  <si>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</si>
  <si>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</si>
  <si>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</si>
  <si>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</si>
  <si>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</si>
  <si>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</si>
  <si>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</si>
  <si>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</si>
  <si>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</si>
  <si>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</si>
  <si>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</si>
  <si>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</si>
  <si>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</si>
  <si>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</si>
  <si>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</si>
  <si>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</si>
  <si>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</si>
  <si>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</si>
  <si>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</si>
  <si>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</si>
  <si>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</si>
  <si>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</si>
  <si>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</si>
  <si>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</si>
  <si>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</si>
  <si>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</si>
  <si>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</si>
  <si>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</si>
  <si>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</si>
  <si>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</si>
  <si>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</si>
  <si>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</si>
  <si>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</si>
  <si>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</si>
  <si>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</si>
  <si>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</si>
  <si>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</si>
  <si>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</si>
  <si>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</si>
  <si>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</si>
  <si>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</si>
  <si>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</si>
  <si>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</si>
  <si>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</si>
  <si>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</si>
  <si>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</si>
  <si>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</si>
  <si>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</si>
  <si>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</si>
  <si>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</si>
  <si>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</si>
  <si>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</si>
  <si>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</si>
  <si>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</si>
  <si>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</si>
  <si>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</si>
  <si>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</si>
  <si>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</si>
  <si>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</si>
  <si>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</si>
  <si>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</si>
  <si>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</si>
  <si>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</si>
  <si>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</si>
  <si>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</si>
  <si>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</si>
  <si>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</si>
  <si>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</si>
  <si>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</si>
  <si>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</si>
  <si>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</si>
  <si>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</si>
  <si>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</si>
  <si>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</si>
  <si>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</si>
  <si>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</si>
  <si>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</si>
  <si>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</si>
  <si>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</si>
  <si>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</si>
  <si>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</si>
  <si>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</si>
  <si>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</si>
  <si>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</si>
  <si>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</si>
  <si>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</si>
  <si>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</si>
  <si>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</si>
  <si>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</si>
  <si>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</si>
  <si>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</si>
  <si>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</si>
  <si>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</si>
  <si>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</si>
  <si>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</si>
  <si>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</si>
  <si>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</si>
  <si>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</si>
  <si>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</si>
  <si>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</si>
  <si>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</si>
  <si>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</si>
  <si>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</si>
  <si>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</si>
  <si>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</si>
  <si>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</si>
  <si>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</si>
  <si>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</si>
  <si>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</si>
  <si>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</si>
  <si>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</si>
  <si>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</si>
  <si>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</si>
  <si>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</si>
  <si>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</si>
  <si>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</si>
  <si>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</si>
  <si>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</si>
  <si>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</si>
  <si>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</si>
  <si>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</si>
  <si>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</si>
  <si>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</si>
  <si>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</si>
  <si>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</si>
  <si>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</si>
  <si>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</si>
  <si>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</si>
  <si>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</si>
  <si>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</si>
  <si>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</si>
  <si>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</si>
  <si>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</si>
  <si>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</si>
  <si>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</si>
  <si>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</si>
  <si>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</si>
  <si>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</si>
  <si>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</si>
  <si>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</si>
  <si>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</si>
  <si>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</si>
  <si>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</si>
  <si>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</si>
  <si>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</si>
  <si>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</si>
  <si>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</si>
  <si>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</si>
  <si>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</si>
  <si>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</si>
  <si>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</si>
  <si>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</si>
  <si>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</si>
  <si>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</si>
  <si>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</si>
  <si>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</si>
  <si>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</si>
  <si>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</si>
  <si>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</si>
  <si>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</si>
  <si>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</si>
  <si>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</si>
  <si>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</si>
  <si>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</si>
  <si>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</si>
  <si>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</si>
  <si>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</si>
  <si>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</si>
  <si>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</si>
  <si>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</si>
  <si>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</si>
  <si>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</si>
  <si>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</si>
  <si>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</si>
  <si>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</si>
  <si>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</si>
  <si>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</si>
  <si>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</si>
  <si>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</si>
  <si>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</si>
  <si>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</si>
  <si>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</si>
  <si>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</si>
  <si>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</si>
  <si>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</si>
  <si>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</si>
  <si>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</si>
  <si>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</si>
  <si>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</si>
  <si>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</si>
  <si>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</si>
  <si>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</si>
  <si>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</si>
  <si>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</si>
  <si>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</si>
  <si>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</si>
  <si>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</si>
  <si>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</si>
  <si>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</si>
  <si>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</si>
  <si>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</si>
  <si>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</si>
  <si>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</si>
  <si>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</si>
  <si>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</si>
  <si>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</si>
  <si>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</si>
  <si>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</si>
  <si>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</si>
  <si>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</si>
  <si>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</si>
  <si>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</si>
  <si>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</si>
  <si>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</si>
  <si>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</si>
  <si>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</si>
  <si>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</si>
  <si>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</si>
  <si>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</si>
  <si>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</si>
  <si>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</si>
  <si>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</si>
  <si>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</si>
  <si>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</si>
  <si>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</si>
  <si>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</si>
  <si>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</si>
  <si>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</si>
  <si>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</si>
  <si>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</si>
  <si>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</si>
  <si>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</si>
  <si>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</si>
  <si>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</si>
  <si>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</si>
  <si>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</si>
  <si>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</si>
  <si>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</si>
  <si>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</si>
  <si>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</si>
  <si>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</si>
  <si>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</si>
  <si>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</si>
  <si>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</si>
  <si>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</si>
  <si>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</si>
  <si>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</si>
  <si>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</si>
  <si>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</si>
  <si>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</si>
  <si>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</si>
  <si>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</si>
  <si>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</si>
  <si>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</si>
  <si>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</si>
  <si>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</si>
  <si>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</si>
  <si>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</si>
  <si>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</si>
  <si>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</si>
  <si>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</si>
  <si>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</si>
  <si>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</si>
  <si>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</si>
  <si>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</si>
  <si>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</si>
  <si>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</si>
  <si>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</si>
  <si>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</si>
  <si>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</si>
  <si>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</si>
  <si>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</si>
  <si>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</si>
  <si>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</si>
  <si>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</si>
  <si>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</si>
  <si>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</si>
  <si>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</si>
  <si>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</si>
  <si>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</si>
  <si>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</si>
  <si>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</si>
  <si>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</si>
  <si>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</si>
  <si>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</si>
  <si>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</si>
  <si>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</si>
  <si>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</si>
  <si>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</si>
  <si>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</si>
  <si>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</si>
  <si>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</si>
  <si>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</si>
  <si>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</si>
  <si>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</si>
  <si>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</si>
  <si>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</si>
  <si>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</si>
  <si>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</si>
  <si>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</si>
  <si>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</si>
  <si>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</si>
  <si>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</si>
  <si>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</si>
  <si>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</si>
  <si>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</si>
  <si>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</si>
  <si>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</si>
  <si>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</si>
  <si>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</si>
  <si>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</si>
  <si>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</si>
  <si>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</si>
  <si>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</si>
  <si>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</si>
  <si>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</si>
  <si>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</si>
  <si>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</si>
  <si>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</si>
  <si>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</si>
  <si>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</si>
  <si>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</si>
  <si>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</si>
  <si>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</si>
  <si>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</si>
  <si>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</si>
  <si>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</si>
  <si>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</si>
  <si>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</si>
  <si>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</si>
  <si>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</si>
  <si>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</si>
  <si>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</si>
  <si>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</si>
  <si>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</si>
  <si>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</si>
  <si>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</si>
  <si>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</si>
  <si>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</si>
  <si>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</si>
  <si>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</si>
  <si>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</si>
  <si>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</si>
  <si>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</si>
  <si>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</si>
  <si>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</si>
  <si>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</si>
  <si>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</si>
  <si>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</si>
  <si>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</si>
  <si>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</si>
  <si>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</si>
  <si>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</si>
  <si>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</si>
  <si>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</si>
  <si>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</si>
  <si>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</si>
  <si>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</si>
  <si>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</si>
  <si>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</si>
  <si>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</si>
  <si>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</si>
  <si>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</si>
  <si>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</si>
  <si>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</si>
  <si>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</si>
  <si>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</si>
  <si>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</si>
  <si>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</si>
  <si>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</si>
  <si>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</si>
  <si>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</si>
  <si>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</si>
  <si>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</si>
  <si>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</si>
  <si>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</si>
  <si>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</si>
  <si>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</si>
  <si>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</si>
  <si>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</si>
  <si>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</si>
  <si>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</si>
  <si>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</si>
  <si>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</si>
  <si>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</si>
  <si>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</si>
  <si>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</si>
  <si>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</si>
  <si>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</si>
  <si>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</si>
  <si>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</si>
  <si>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</si>
  <si>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</si>
  <si>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</si>
  <si>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</si>
  <si>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</si>
  <si>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</si>
  <si>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</si>
  <si>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</si>
  <si>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</si>
  <si>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</si>
  <si>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</si>
  <si>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</si>
  <si>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</si>
  <si>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</si>
  <si>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</si>
  <si>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</si>
  <si>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</si>
  <si>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</si>
  <si>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</si>
  <si>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</si>
  <si>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</si>
  <si>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</si>
  <si>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</si>
  <si>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</si>
  <si>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</si>
  <si>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</si>
  <si>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</si>
  <si>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</si>
  <si>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</si>
  <si>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</si>
  <si>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</si>
  <si>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</si>
  <si>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</si>
  <si>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</si>
  <si>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</si>
  <si>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</si>
  <si>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</si>
  <si>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</si>
  <si>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</si>
  <si>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</si>
  <si>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</si>
  <si>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</si>
  <si>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</si>
  <si>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</si>
  <si>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</si>
  <si>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</si>
  <si>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</si>
  <si>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</si>
  <si>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</si>
  <si>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</si>
  <si>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</si>
  <si>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</si>
  <si>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</si>
  <si>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</si>
  <si>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</si>
  <si>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</si>
  <si>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</si>
  <si>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</si>
  <si>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</si>
  <si>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</si>
  <si>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</si>
  <si>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</si>
  <si>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</si>
  <si>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</si>
  <si>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</si>
  <si>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</si>
  <si>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</si>
  <si>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</si>
  <si>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</si>
  <si>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</si>
  <si>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</si>
  <si>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</si>
  <si>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</si>
  <si>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</si>
  <si>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</si>
  <si>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</si>
  <si>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</si>
  <si>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</si>
  <si>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</si>
  <si>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</si>
  <si>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</si>
  <si>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</si>
  <si>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</si>
  <si>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</si>
  <si>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</si>
  <si>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</si>
  <si>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</si>
  <si>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</si>
  <si>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</si>
  <si>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</si>
  <si>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</si>
  <si>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</si>
  <si>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</si>
  <si>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</si>
  <si>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</si>
  <si>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</si>
  <si>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</si>
  <si>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</si>
  <si>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</si>
  <si>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</si>
  <si>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</si>
  <si>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</si>
  <si>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</si>
  <si>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</si>
  <si>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</si>
  <si>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</si>
  <si>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</si>
  <si>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</si>
  <si>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</si>
  <si>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</si>
  <si>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</si>
  <si>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</si>
  <si>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</si>
  <si>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</si>
  <si>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</si>
  <si>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</si>
  <si>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</si>
  <si>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</si>
  <si>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</si>
  <si>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</si>
  <si>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</si>
  <si>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</si>
  <si>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</si>
  <si>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</si>
  <si>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</si>
  <si>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</si>
  <si>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</si>
  <si>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</si>
  <si>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</si>
  <si>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</si>
  <si>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</si>
  <si>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</si>
  <si>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</si>
  <si>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</si>
  <si>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</si>
  <si>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</si>
  <si>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</si>
  <si>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</si>
  <si>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</si>
  <si>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</si>
  <si>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</si>
  <si>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</si>
  <si>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</si>
  <si>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</si>
  <si>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</si>
  <si>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</si>
  <si>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</si>
  <si>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</si>
  <si>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</si>
  <si>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</si>
  <si>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</si>
  <si>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</si>
  <si>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</si>
  <si>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</si>
  <si>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</si>
  <si>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</si>
  <si>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</si>
  <si>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</si>
  <si>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</si>
  <si>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</si>
  <si>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</si>
  <si>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</si>
  <si>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</si>
  <si>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</si>
  <si>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</si>
  <si>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</si>
  <si>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</si>
  <si>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</si>
  <si>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</si>
  <si>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</si>
  <si>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</si>
  <si>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</si>
  <si>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</si>
  <si>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</si>
  <si>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</si>
  <si>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</si>
  <si>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</si>
  <si>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</si>
  <si>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</si>
  <si>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</si>
  <si>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</si>
  <si>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</si>
  <si>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</si>
  <si>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</si>
  <si>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</si>
  <si>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</si>
  <si>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</si>
  <si>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</si>
  <si>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</si>
  <si>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</si>
  <si>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</si>
  <si>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</si>
  <si>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</si>
  <si>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</si>
  <si>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</si>
  <si>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</si>
  <si>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</si>
  <si>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</si>
  <si>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</si>
  <si>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</si>
  <si>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</si>
  <si>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</si>
  <si>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</si>
  <si>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</si>
  <si>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</si>
  <si>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</si>
  <si>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</si>
  <si>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</si>
  <si>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</si>
  <si>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</si>
  <si>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</si>
  <si>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</si>
  <si>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</si>
  <si>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</si>
  <si>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</si>
  <si>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</si>
  <si>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</si>
  <si>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</si>
  <si>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</si>
  <si>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</si>
  <si>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</si>
  <si>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</si>
  <si>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</si>
  <si>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</si>
  <si>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</si>
  <si>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</si>
  <si>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</si>
  <si>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</si>
  <si>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</si>
  <si>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</si>
  <si>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</si>
  <si>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</si>
  <si>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</si>
  <si>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</si>
  <si>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</si>
  <si>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</si>
  <si>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</si>
  <si>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</si>
  <si>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</si>
  <si>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</si>
  <si>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</si>
  <si>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</si>
  <si>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</si>
  <si>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</si>
  <si>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</si>
  <si>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</si>
  <si>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</si>
  <si>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</si>
  <si>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</si>
  <si>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</si>
  <si>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</si>
  <si>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</si>
  <si>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</si>
  <si>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</si>
  <si>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</si>
  <si>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</si>
  <si>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</si>
  <si>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</si>
  <si>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</si>
  <si>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</si>
  <si>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</si>
  <si>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</si>
  <si>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</si>
  <si>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</si>
  <si>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</si>
  <si>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</si>
  <si>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</si>
  <si>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</si>
  <si>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</si>
  <si>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</si>
  <si>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</si>
  <si>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</si>
  <si>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</si>
  <si>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</si>
  <si>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</si>
  <si>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</si>
  <si>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</si>
  <si>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</si>
  <si>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</si>
  <si>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</si>
  <si>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</si>
  <si>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</si>
  <si>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</si>
  <si>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</si>
  <si>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</si>
  <si>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</si>
  <si>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</si>
  <si>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</si>
  <si>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</si>
  <si>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</si>
  <si>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</si>
  <si>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</si>
  <si>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</si>
  <si>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</si>
  <si>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</si>
  <si>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</si>
  <si>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</si>
  <si>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</si>
  <si>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</si>
  <si>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</si>
  <si>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</si>
  <si>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</si>
  <si>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</si>
  <si>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</si>
  <si>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</si>
  <si>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</si>
  <si>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</si>
  <si>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</si>
  <si>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</si>
  <si>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</si>
  <si>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</si>
  <si>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</si>
  <si>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</si>
  <si>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</si>
  <si>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</si>
  <si>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</si>
  <si>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</si>
  <si>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</si>
  <si>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</si>
  <si>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</si>
  <si>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</si>
  <si>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</si>
  <si>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</si>
  <si>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</si>
  <si>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</si>
  <si>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</si>
  <si>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</si>
  <si>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</si>
  <si>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</si>
  <si>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</si>
  <si>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</si>
  <si>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</si>
  <si>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</si>
  <si>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</si>
  <si>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</si>
  <si>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</si>
  <si>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</si>
  <si>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</si>
  <si>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</si>
  <si>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</si>
  <si>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</si>
  <si>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</si>
  <si>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</si>
  <si>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</si>
  <si>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</si>
  <si>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</si>
  <si>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</si>
  <si>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</si>
  <si>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</si>
  <si>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</si>
  <si>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</si>
  <si>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</si>
  <si>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</si>
  <si>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</si>
  <si>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</si>
  <si>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</si>
  <si>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</si>
  <si>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</si>
  <si>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</si>
  <si>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</si>
  <si>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</si>
  <si>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</si>
  <si>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</si>
  <si>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</si>
  <si>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</si>
  <si>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</si>
  <si>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</si>
  <si>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</si>
  <si>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</si>
  <si>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</si>
  <si>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</si>
  <si>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</si>
  <si>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</si>
  <si>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</si>
  <si>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</si>
  <si>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</si>
  <si>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</si>
  <si>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</si>
  <si>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</si>
  <si>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</si>
  <si>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</si>
  <si>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</si>
  <si>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</si>
  <si>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</si>
  <si>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</si>
  <si>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</si>
  <si>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</si>
  <si>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</si>
  <si>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</si>
  <si>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</si>
  <si>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</si>
  <si>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</si>
  <si>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</si>
  <si>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</si>
  <si>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</si>
  <si>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</si>
  <si>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</si>
  <si>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</si>
  <si>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</si>
  <si>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</si>
  <si>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</si>
  <si>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</si>
  <si>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</si>
  <si>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</si>
  <si>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</si>
  <si>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</si>
  <si>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</si>
  <si>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</si>
  <si>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</si>
  <si>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</si>
  <si>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</si>
  <si>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</si>
  <si>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</si>
  <si>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</si>
  <si>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</si>
  <si>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</si>
  <si>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</si>
  <si>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</si>
  <si>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</si>
  <si>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</si>
  <si>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</si>
  <si>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</si>
  <si>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</si>
  <si>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</si>
  <si>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</si>
  <si>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</si>
  <si>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</si>
  <si>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</si>
  <si>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</si>
  <si>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</si>
  <si>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</si>
  <si>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</si>
  <si>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</si>
  <si>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</si>
  <si>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</si>
  <si>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</si>
  <si>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</si>
  <si>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</si>
  <si>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</si>
  <si>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</si>
  <si>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</si>
  <si>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</si>
  <si>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</si>
  <si>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</si>
  <si>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</si>
  <si>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</si>
  <si>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</si>
  <si>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</si>
  <si>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</si>
  <si>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</si>
  <si>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</si>
  <si>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</si>
  <si>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</si>
  <si>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</si>
  <si>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</si>
  <si>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</si>
  <si>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</si>
  <si>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</si>
  <si>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</si>
  <si>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</si>
  <si>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</si>
  <si>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</si>
  <si>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</si>
  <si>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</si>
  <si>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</si>
  <si>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</si>
  <si>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</si>
  <si>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</si>
  <si>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</si>
  <si>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</si>
  <si>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</si>
  <si>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</si>
  <si>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</si>
  <si>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</si>
  <si>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</si>
  <si>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</si>
  <si>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</si>
  <si>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</si>
  <si>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</si>
  <si>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</si>
  <si>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</si>
  <si>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</si>
  <si>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</si>
  <si>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</si>
  <si>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</si>
  <si>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</si>
  <si>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</si>
  <si>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</si>
  <si>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</si>
  <si>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</si>
  <si>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</si>
  <si>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</si>
  <si>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</si>
  <si>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</si>
  <si>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</si>
  <si>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</si>
  <si>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</si>
  <si>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</si>
  <si>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</si>
  <si>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</si>
  <si>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</si>
  <si>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</si>
  <si>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</si>
  <si>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</si>
  <si>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</si>
  <si>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</si>
  <si>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</si>
  <si>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</si>
  <si>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</si>
  <si>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</si>
  <si>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</si>
  <si>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</si>
  <si>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</si>
  <si>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</si>
  <si>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</si>
  <si>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</si>
  <si>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</si>
  <si>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</si>
  <si>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</si>
  <si>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</si>
  <si>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</si>
  <si>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</si>
  <si>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</si>
  <si>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</si>
  <si>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</si>
  <si>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</si>
  <si>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</si>
  <si>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</si>
  <si>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</si>
  <si>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</si>
  <si>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</si>
  <si>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</si>
  <si>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</si>
  <si>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</si>
  <si>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</si>
  <si>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</si>
  <si>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</si>
  <si>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</si>
  <si>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</si>
  <si>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</si>
  <si>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</si>
  <si>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</si>
  <si>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</si>
  <si>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</si>
  <si>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</si>
  <si>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</si>
  <si>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</si>
  <si>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</si>
  <si>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</si>
  <si>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</si>
  <si>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</si>
  <si>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</si>
  <si>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</si>
  <si>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</si>
  <si>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</si>
  <si>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</si>
  <si>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</si>
  <si>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</si>
  <si>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</si>
  <si>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</si>
  <si>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</si>
  <si>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</si>
  <si>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</si>
  <si>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</si>
  <si>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</si>
  <si>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</si>
  <si>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</si>
  <si>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</si>
  <si>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</si>
  <si>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</si>
  <si>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</si>
  <si>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</si>
  <si>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</si>
  <si>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</si>
  <si>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</si>
  <si>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</si>
  <si>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</si>
  <si>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</si>
  <si>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</si>
  <si>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</si>
  <si>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</si>
  <si>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</si>
  <si>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</si>
  <si>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</si>
  <si>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</si>
  <si>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</si>
  <si>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</si>
  <si>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</si>
  <si>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</si>
  <si>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</si>
  <si>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</si>
  <si>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</si>
  <si>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</si>
  <si>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</si>
  <si>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</si>
  <si>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</si>
  <si>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</si>
  <si>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</si>
  <si>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</si>
  <si>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</si>
  <si>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</si>
  <si>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</si>
  <si>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</si>
  <si>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</si>
  <si>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</si>
  <si>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</si>
  <si>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</si>
  <si>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</si>
  <si>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</si>
  <si>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</si>
  <si>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</si>
  <si>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</si>
  <si>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</si>
  <si>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</si>
  <si>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</si>
  <si>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</si>
  <si>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</si>
  <si>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</si>
  <si>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</si>
  <si>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</si>
  <si>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</si>
  <si>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</si>
  <si>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</si>
  <si>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</si>
  <si>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</si>
  <si>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</si>
  <si>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</si>
  <si>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</si>
  <si>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</si>
  <si>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</si>
  <si>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</si>
  <si>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</si>
  <si>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</si>
  <si>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</si>
  <si>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</si>
  <si>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</si>
  <si>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</si>
  <si>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</si>
  <si>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</si>
  <si>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</si>
  <si>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</si>
  <si>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</si>
  <si>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</si>
  <si>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</si>
  <si>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</si>
  <si>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</si>
  <si>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</si>
  <si>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</si>
  <si>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</si>
  <si>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</si>
  <si>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</si>
  <si>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</si>
  <si>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</si>
  <si>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</si>
  <si>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</si>
  <si>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</si>
  <si>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</si>
  <si>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</si>
  <si>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</si>
  <si>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</si>
  <si>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</si>
  <si>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</si>
  <si>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</si>
  <si>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</si>
  <si>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</si>
  <si>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</si>
  <si>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</si>
  <si>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</si>
  <si>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</si>
  <si>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</si>
  <si>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</si>
  <si>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</si>
  <si>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</si>
  <si>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</si>
  <si>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</si>
  <si>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</si>
  <si>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</si>
  <si>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</si>
  <si>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</si>
  <si>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</si>
  <si>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</si>
  <si>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</si>
  <si>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</si>
  <si>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</si>
  <si>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</si>
  <si>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</si>
  <si>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</si>
  <si>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</si>
  <si>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</si>
  <si>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</si>
  <si>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</si>
  <si>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</si>
  <si>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</si>
  <si>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</si>
  <si>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</si>
  <si>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</si>
  <si>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</si>
  <si>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</si>
  <si>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</si>
  <si>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</si>
  <si>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</si>
  <si>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</si>
  <si>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</si>
  <si>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</si>
  <si>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</si>
  <si>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</si>
  <si>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</si>
  <si>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</si>
  <si>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</si>
  <si>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</si>
  <si>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</si>
  <si>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</si>
  <si>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</si>
  <si>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</si>
  <si>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</si>
  <si>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</si>
  <si>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</si>
  <si>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</si>
  <si>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</si>
  <si>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</si>
  <si>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</si>
  <si>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</si>
  <si>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</si>
  <si>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</si>
  <si>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</si>
  <si>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</si>
  <si>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</si>
  <si>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</si>
  <si>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</si>
  <si>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</si>
  <si>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</si>
  <si>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</si>
  <si>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</si>
  <si>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</si>
  <si>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</si>
  <si>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</si>
  <si>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</si>
  <si>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</si>
  <si>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</si>
  <si>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</si>
  <si>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</si>
  <si>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</si>
  <si>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</si>
  <si>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</si>
  <si>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</si>
  <si>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</si>
  <si>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</si>
  <si>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</si>
  <si>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</si>
  <si>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</si>
  <si>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</si>
  <si>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</si>
  <si>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</si>
  <si>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</si>
  <si>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</si>
  <si>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</si>
  <si>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</si>
  <si>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</si>
  <si>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</si>
  <si>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</si>
  <si>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</si>
  <si>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</si>
  <si>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</si>
  <si>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</si>
  <si>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</si>
  <si>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</si>
  <si>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</si>
  <si>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</si>
  <si>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</si>
  <si>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</si>
  <si>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</si>
  <si>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</si>
  <si>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</si>
  <si>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</si>
  <si>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</si>
  <si>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</si>
  <si>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</si>
  <si>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</si>
  <si>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</si>
  <si>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</si>
  <si>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</si>
  <si>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</si>
  <si>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</si>
  <si>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</si>
  <si>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</si>
  <si>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</si>
  <si>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</si>
  <si>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</si>
  <si>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</si>
  <si>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</si>
  <si>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</si>
  <si>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</si>
  <si>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</si>
  <si>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</si>
  <si>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</si>
  <si>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</si>
  <si>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</si>
  <si>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</si>
  <si>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</si>
  <si>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</si>
  <si>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</si>
  <si>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</si>
  <si>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</si>
  <si>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</si>
  <si>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</si>
  <si>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</si>
  <si>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</si>
  <si>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</si>
  <si>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</si>
  <si>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</si>
  <si>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</si>
  <si>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</si>
  <si>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</si>
  <si>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</si>
  <si>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</si>
  <si>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</si>
  <si>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</si>
  <si>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</si>
  <si>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</si>
  <si>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</si>
  <si>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</si>
  <si>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</si>
  <si>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</si>
  <si>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</si>
  <si>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</si>
  <si>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</si>
  <si>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</si>
  <si>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</si>
  <si>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</si>
  <si>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</si>
  <si>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</si>
  <si>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</si>
  <si>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</si>
  <si>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</si>
  <si>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</si>
  <si>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</si>
  <si>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</si>
  <si>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</si>
  <si>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</si>
  <si>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</si>
  <si>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</si>
  <si>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</si>
  <si>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</si>
  <si>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</si>
  <si>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</si>
  <si>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</si>
  <si>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</si>
  <si>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</si>
  <si>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</si>
  <si>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</si>
  <si>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</si>
  <si>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</si>
  <si>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</si>
  <si>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</si>
  <si>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</si>
  <si>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</si>
  <si>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</si>
  <si>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</si>
  <si>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</si>
  <si>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</si>
  <si>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</si>
  <si>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</si>
  <si>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</si>
  <si>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</si>
  <si>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</si>
  <si>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</si>
  <si>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</si>
  <si>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</si>
  <si>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</si>
  <si>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</si>
  <si>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</si>
  <si>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</si>
  <si>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</si>
  <si>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</si>
  <si>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</si>
  <si>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</si>
  <si>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</si>
  <si>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</si>
  <si>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</si>
  <si>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</si>
  <si>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</si>
  <si>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</si>
  <si>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</si>
  <si>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</si>
  <si>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</si>
  <si>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</si>
  <si>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</si>
  <si>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</si>
  <si>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</si>
  <si>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</si>
  <si>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</si>
  <si>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</si>
  <si>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</si>
  <si>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</si>
  <si>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</si>
  <si>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</si>
  <si>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</si>
  <si>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</si>
  <si>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</si>
  <si>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</si>
  <si>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</si>
  <si>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</si>
  <si>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</si>
  <si>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</si>
  <si>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</si>
  <si>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</si>
  <si>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</si>
  <si>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</si>
  <si>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</si>
  <si>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</si>
  <si>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</si>
  <si>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</si>
  <si>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</si>
  <si>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</si>
  <si>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</si>
  <si>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</si>
  <si>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</si>
  <si>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</si>
  <si>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</si>
  <si>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</si>
  <si>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</si>
  <si>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</si>
  <si>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</si>
  <si>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</si>
  <si>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</si>
  <si>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</si>
  <si>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</si>
  <si>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</si>
  <si>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</si>
  <si>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</si>
  <si>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</si>
  <si>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</si>
  <si>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</si>
  <si>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</si>
  <si>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</si>
  <si>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</si>
  <si>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</si>
  <si>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</si>
  <si>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</si>
  <si>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</si>
  <si>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</si>
  <si>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</si>
  <si>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</si>
  <si>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</si>
  <si>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</si>
  <si>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</si>
  <si>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</si>
  <si>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</si>
  <si>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</si>
  <si>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</si>
  <si>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</si>
  <si>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</si>
  <si>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</si>
  <si>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</si>
  <si>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</si>
  <si>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</si>
  <si>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</si>
  <si>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</si>
  <si>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</si>
  <si>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</si>
  <si>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</si>
  <si>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</si>
  <si>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</si>
  <si>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</si>
  <si>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</si>
  <si>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</si>
  <si>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</si>
  <si>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</si>
  <si>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</si>
  <si>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</si>
  <si>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</si>
  <si>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</si>
  <si>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</si>
  <si>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</si>
  <si>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</si>
  <si>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</si>
  <si>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</si>
  <si>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</si>
  <si>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</si>
  <si>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</si>
  <si>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</si>
  <si>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</si>
  <si>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</si>
  <si>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</si>
  <si>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</si>
  <si>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</si>
  <si>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</si>
  <si>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</si>
  <si>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</si>
  <si>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</si>
  <si>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</si>
  <si>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</si>
  <si>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</si>
  <si>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</si>
  <si>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</si>
  <si>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</si>
  <si>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</si>
  <si>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</si>
  <si>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</si>
  <si>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</si>
  <si>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</si>
  <si>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</si>
  <si>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</si>
  <si>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</si>
  <si>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</si>
  <si>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</si>
  <si>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</si>
  <si>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</si>
  <si>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</si>
  <si>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</si>
  <si>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</si>
  <si>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</si>
  <si>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</si>
  <si>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</si>
  <si>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</si>
  <si>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</si>
  <si>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</si>
  <si>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</si>
  <si>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</si>
  <si>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</si>
  <si>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</si>
  <si>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</si>
  <si>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</si>
  <si>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</si>
  <si>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</si>
  <si>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</si>
  <si>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</si>
  <si>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</si>
  <si>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</si>
  <si>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</si>
  <si>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</si>
  <si>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</si>
  <si>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</si>
  <si>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</si>
  <si>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</si>
  <si>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</si>
  <si>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</si>
  <si>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</si>
  <si>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</si>
  <si>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</si>
  <si>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</si>
  <si>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</si>
  <si>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</si>
  <si>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</si>
  <si>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</si>
  <si>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</si>
  <si>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</si>
  <si>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</si>
  <si>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</si>
  <si>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</si>
  <si>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</si>
  <si>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</si>
  <si>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</si>
  <si>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</si>
  <si>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</si>
  <si>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</si>
  <si>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</si>
  <si>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</si>
  <si>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</si>
  <si>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</si>
  <si>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</si>
  <si>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</si>
  <si>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</si>
  <si>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</si>
  <si>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</si>
  <si>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</si>
  <si>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</si>
  <si>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</si>
  <si>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</si>
  <si>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</si>
  <si>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</si>
  <si>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</si>
  <si>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</si>
  <si>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</si>
  <si>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</si>
  <si>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</si>
  <si>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</si>
  <si>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</si>
  <si>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</si>
  <si>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</si>
  <si>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</si>
  <si>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</si>
  <si>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</si>
  <si>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</si>
  <si>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</si>
  <si>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</si>
  <si>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</si>
  <si>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</si>
  <si>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</si>
  <si>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</si>
  <si>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</si>
  <si>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</si>
  <si>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</si>
  <si>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</si>
  <si>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</si>
  <si>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</si>
  <si>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</si>
  <si>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</si>
  <si>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</si>
  <si>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</si>
  <si>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</si>
  <si>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</si>
  <si>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</si>
  <si>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</si>
  <si>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</si>
  <si>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</si>
  <si>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</si>
  <si>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</si>
  <si>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</si>
  <si>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</si>
  <si>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</si>
  <si>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</si>
  <si>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</si>
  <si>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</si>
  <si>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</si>
  <si>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</si>
  <si>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</si>
  <si>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</si>
  <si>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</si>
  <si>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</si>
  <si>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</si>
  <si>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</si>
  <si>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</si>
  <si>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</si>
  <si>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</si>
  <si>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</si>
  <si>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</si>
  <si>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</si>
  <si>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</si>
  <si>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</si>
  <si>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</si>
  <si>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</si>
  <si>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</si>
  <si>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</si>
  <si>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</si>
  <si>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</si>
  <si>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</si>
  <si>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</si>
  <si>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</si>
  <si>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</si>
  <si>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</si>
  <si>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</si>
  <si>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</si>
  <si>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</si>
  <si>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</si>
  <si>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</si>
  <si>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</si>
  <si>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</si>
  <si>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</si>
  <si>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</si>
  <si>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</si>
  <si>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</si>
  <si>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</si>
  <si>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</si>
  <si>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</si>
  <si>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</si>
  <si>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</si>
  <si>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</si>
  <si>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</si>
  <si>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</si>
  <si>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</si>
  <si>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</si>
  <si>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</si>
  <si>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</si>
  <si>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</si>
  <si>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</si>
  <si>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</si>
  <si>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</si>
  <si>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</si>
  <si>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</si>
  <si>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</si>
  <si>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</si>
  <si>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</si>
  <si>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</si>
  <si>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</si>
  <si>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</si>
  <si>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</si>
  <si>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</si>
  <si>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</si>
  <si>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</si>
  <si>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</si>
  <si>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</si>
  <si>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</si>
  <si>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</si>
  <si>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</si>
  <si>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</si>
  <si>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</si>
  <si>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</si>
  <si>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</si>
  <si>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</si>
  <si>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</si>
  <si>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</si>
  <si>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</si>
  <si>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</si>
  <si>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</si>
  <si>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</si>
  <si>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</si>
  <si>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</si>
  <si>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</si>
  <si>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</si>
  <si>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</si>
  <si>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</si>
  <si>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</si>
  <si>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</si>
  <si>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</si>
  <si>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</si>
  <si>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</si>
  <si>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</si>
  <si>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</si>
  <si>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</si>
  <si>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</si>
  <si>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</si>
  <si>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</si>
  <si>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</si>
  <si>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</si>
  <si>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</si>
  <si>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</si>
  <si>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</si>
  <si>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</si>
  <si>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</si>
  <si>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</si>
  <si>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</si>
  <si>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</si>
  <si>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</si>
  <si>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</si>
  <si>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</si>
  <si>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</si>
  <si>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</si>
  <si>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</si>
  <si>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</si>
  <si>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</si>
  <si>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</si>
  <si>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</si>
  <si>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</si>
  <si>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</si>
  <si>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</si>
  <si>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</si>
  <si>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</si>
  <si>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</si>
  <si>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</si>
  <si>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</si>
  <si>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</si>
  <si>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</si>
  <si>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</si>
  <si>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</si>
  <si>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</si>
  <si>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</si>
  <si>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</si>
  <si>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</si>
  <si>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</si>
  <si>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</si>
  <si>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</si>
  <si>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</si>
  <si>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</si>
  <si>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</si>
  <si>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</si>
  <si>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</si>
  <si>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</si>
  <si>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</si>
  <si>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</si>
  <si>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</si>
  <si>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</si>
  <si>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</si>
  <si>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</si>
  <si>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</si>
  <si>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</si>
  <si>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</si>
  <si>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</si>
  <si>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</si>
  <si>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</si>
  <si>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</si>
  <si>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</si>
  <si>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</si>
  <si>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</si>
  <si>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</si>
  <si>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</si>
  <si>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</si>
  <si>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</si>
  <si>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</si>
  <si>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</si>
  <si>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</si>
  <si>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</si>
  <si>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</si>
  <si>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</si>
  <si>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</si>
  <si>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</si>
  <si>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</si>
  <si>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</si>
  <si>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</si>
  <si>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</si>
  <si>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</si>
  <si>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</si>
  <si>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</si>
  <si>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</si>
  <si>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</si>
  <si>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</si>
  <si>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</si>
  <si>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</si>
  <si>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</si>
  <si>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</si>
  <si>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</si>
  <si>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</si>
  <si>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</si>
  <si>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</si>
  <si>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</si>
  <si>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</si>
  <si>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</si>
  <si>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</si>
  <si>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</si>
  <si>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</si>
  <si>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</si>
  <si>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</si>
  <si>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</si>
  <si>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</si>
  <si>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</si>
  <si>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</si>
  <si>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</si>
  <si>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</si>
  <si>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</si>
  <si>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</si>
  <si>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</si>
  <si>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</si>
  <si>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</si>
  <si>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</si>
  <si>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</si>
  <si>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</si>
  <si>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</si>
  <si>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</si>
  <si>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</si>
  <si>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</si>
  <si>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</si>
  <si>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</si>
  <si>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</si>
  <si>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</si>
  <si>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</si>
  <si>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</si>
  <si>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</si>
  <si>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</si>
  <si>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</si>
  <si>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</si>
  <si>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</si>
  <si>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</si>
  <si>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</si>
  <si>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</si>
  <si>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</si>
  <si>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</si>
  <si>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</si>
  <si>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</si>
  <si>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</si>
  <si>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</si>
  <si>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</si>
  <si>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</si>
  <si>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</si>
  <si>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</si>
  <si>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</si>
  <si>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</si>
  <si>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</si>
  <si>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</si>
  <si>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</si>
  <si>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</si>
  <si>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</si>
  <si>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</si>
  <si>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</si>
  <si>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</si>
  <si>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</si>
  <si>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</si>
  <si>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</si>
  <si>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</si>
  <si>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</si>
  <si>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</si>
  <si>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</si>
  <si>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</si>
  <si>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</si>
  <si>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</si>
  <si>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</si>
  <si>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</si>
  <si>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</si>
  <si>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</si>
  <si>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</si>
  <si>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</si>
  <si>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</si>
  <si>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</si>
  <si>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</si>
  <si>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</si>
  <si>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</si>
  <si>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</si>
  <si>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</si>
  <si>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</si>
  <si>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</si>
  <si>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</si>
  <si>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</si>
  <si>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</si>
  <si>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</si>
  <si>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</si>
  <si>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</si>
  <si>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</si>
  <si>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</si>
  <si>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</si>
  <si>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</si>
  <si>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</si>
  <si>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</si>
  <si>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</si>
  <si>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</si>
  <si>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</si>
  <si>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</si>
  <si>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</si>
  <si>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</si>
  <si>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</si>
  <si>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</si>
  <si>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</si>
  <si>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</si>
  <si>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</si>
  <si>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</si>
  <si>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</si>
  <si>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</si>
  <si>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</si>
  <si>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</si>
  <si>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</si>
  <si>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</si>
  <si>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</si>
  <si>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</si>
  <si>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</si>
  <si>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</si>
  <si>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</si>
  <si>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</si>
  <si>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</si>
  <si>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</si>
  <si>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</si>
  <si>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</si>
  <si>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</si>
  <si>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</si>
  <si>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</si>
  <si>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</si>
  <si>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</si>
  <si>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</si>
  <si>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</si>
  <si>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</si>
  <si>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</si>
  <si>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</si>
  <si>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</si>
  <si>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</si>
  <si>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</si>
  <si>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</si>
  <si>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</si>
  <si>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</si>
  <si>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</si>
  <si>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</si>
  <si>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</si>
  <si>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</si>
  <si>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</si>
  <si>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</si>
  <si>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</si>
  <si>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</si>
  <si>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</si>
  <si>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</si>
  <si>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</si>
  <si>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</si>
  <si>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</si>
  <si>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</si>
  <si>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</si>
  <si>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</si>
  <si>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</si>
  <si>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</si>
  <si>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</si>
  <si>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</si>
  <si>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</si>
  <si>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</si>
  <si>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</si>
  <si>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</si>
  <si>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</si>
  <si>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</si>
  <si>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</si>
  <si>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</si>
  <si>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</si>
  <si>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</si>
  <si>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</si>
  <si>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</si>
  <si>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</si>
  <si>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</si>
  <si>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</si>
  <si>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</si>
  <si>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</si>
  <si>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</si>
  <si>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</si>
  <si>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</si>
  <si>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</si>
  <si>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</si>
  <si>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</si>
  <si>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</si>
  <si>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</si>
  <si>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</si>
  <si>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</si>
  <si>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</si>
  <si>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</si>
  <si>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</si>
  <si>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</si>
  <si>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</si>
  <si>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</si>
  <si>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</si>
  <si>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</si>
  <si>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</si>
  <si>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</si>
  <si>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</si>
  <si>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</si>
  <si>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</si>
  <si>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</si>
  <si>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</si>
  <si>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</si>
  <si>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</si>
  <si>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</si>
  <si>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</si>
  <si>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</si>
  <si>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</si>
  <si>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</si>
  <si>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</si>
  <si>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</si>
  <si>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</si>
  <si>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</si>
  <si>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</si>
  <si>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</si>
  <si>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</si>
  <si>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</si>
  <si>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</si>
  <si>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</si>
  <si>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</si>
  <si>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</si>
  <si>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</si>
  <si>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</si>
  <si>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</si>
  <si>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</si>
  <si>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</si>
  <si>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</si>
  <si>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</si>
  <si>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</si>
  <si>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</si>
  <si>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</si>
  <si>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</si>
  <si>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</si>
  <si>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</si>
  <si>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</si>
  <si>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</si>
  <si>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</si>
  <si>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</si>
  <si>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</si>
  <si>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</si>
  <si>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</si>
  <si>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</si>
  <si>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</si>
  <si>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</si>
  <si>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</si>
  <si>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</si>
  <si>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</si>
  <si>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</si>
  <si>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</si>
  <si>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</si>
  <si>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</si>
  <si>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</si>
  <si>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</si>
  <si>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</si>
  <si>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</si>
  <si>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</si>
  <si>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</si>
  <si>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</si>
  <si>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</si>
  <si>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</si>
  <si>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</si>
  <si>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</si>
  <si>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</si>
  <si>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</si>
  <si>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</si>
  <si>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</si>
  <si>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</si>
  <si>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</si>
  <si>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</si>
  <si>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</si>
  <si>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</si>
  <si>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</si>
  <si>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</si>
  <si>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</si>
  <si>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</si>
  <si>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</si>
  <si>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</si>
  <si>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</si>
  <si>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</si>
  <si>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</si>
  <si>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</si>
  <si>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</si>
  <si>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</si>
  <si>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</si>
  <si>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</si>
  <si>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</si>
  <si>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</si>
  <si>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</si>
  <si>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</si>
  <si>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</si>
  <si>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</si>
  <si>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</si>
  <si>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</si>
  <si>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</si>
  <si>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</si>
  <si>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</si>
  <si>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</si>
  <si>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</si>
  <si>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</si>
  <si>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</si>
  <si>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</si>
  <si>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</si>
  <si>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</si>
  <si>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</si>
  <si>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</si>
  <si>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</si>
  <si>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</si>
  <si>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</si>
  <si>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</si>
  <si>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</si>
  <si>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</si>
  <si>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</si>
  <si>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</si>
  <si>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</si>
  <si>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</si>
  <si>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</si>
  <si>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</si>
  <si>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</si>
  <si>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</si>
  <si>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</si>
  <si>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</si>
  <si>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</si>
  <si>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</si>
  <si>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</si>
  <si>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</si>
  <si>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</si>
  <si>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</si>
  <si>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</si>
  <si>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</si>
  <si>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</si>
  <si>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</si>
  <si>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</si>
  <si>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</si>
  <si>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</si>
  <si>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</si>
  <si>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</si>
  <si>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</si>
  <si>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</si>
  <si>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</si>
  <si>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</si>
  <si>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</si>
  <si>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</si>
  <si>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</si>
  <si>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</si>
  <si>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</si>
  <si>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</si>
  <si>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</si>
  <si>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</si>
  <si>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</si>
  <si>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</si>
  <si>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</si>
  <si>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</si>
  <si>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</si>
  <si>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</si>
  <si>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</si>
  <si>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</si>
  <si>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</si>
  <si>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</si>
  <si>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</si>
  <si>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</si>
  <si>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</si>
  <si>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</si>
  <si>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</si>
  <si>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</si>
  <si>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</si>
  <si>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</si>
  <si>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</si>
  <si>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</si>
  <si>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</si>
  <si>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</si>
  <si>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</si>
  <si>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</si>
  <si>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</si>
  <si>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</si>
  <si>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</si>
  <si>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</si>
  <si>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</si>
  <si>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</si>
  <si>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</si>
  <si>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</si>
  <si>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</si>
  <si>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</si>
  <si>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</si>
  <si>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</si>
  <si>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</si>
  <si>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</si>
  <si>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</si>
  <si>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</si>
  <si>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</si>
  <si>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</si>
  <si>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</si>
  <si>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</si>
  <si>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</si>
  <si>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</si>
  <si>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</si>
  <si>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</si>
  <si>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</si>
  <si>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</si>
  <si>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</si>
  <si>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</si>
  <si>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</si>
  <si>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</si>
  <si>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</si>
  <si>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</si>
  <si>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</si>
  <si>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</si>
  <si>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</si>
  <si>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</si>
  <si>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</si>
  <si>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</si>
  <si>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</si>
  <si>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</si>
  <si>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</si>
  <si>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</si>
  <si>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</si>
  <si>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</si>
  <si>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</si>
  <si>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</si>
  <si>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</si>
  <si>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</si>
  <si>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</si>
  <si>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</si>
  <si>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</si>
  <si>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</si>
  <si>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</si>
  <si>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</si>
  <si>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</si>
  <si>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</si>
  <si>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</si>
  <si>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</si>
  <si>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</si>
  <si>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</si>
  <si>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</si>
  <si>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</si>
  <si>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</si>
  <si>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</si>
  <si>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</si>
  <si>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</si>
  <si>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</si>
  <si>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</si>
  <si>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</si>
  <si>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</si>
  <si>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</si>
  <si>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</si>
  <si>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</si>
  <si>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</si>
  <si>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</si>
  <si>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</si>
  <si>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</si>
  <si>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</si>
  <si>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</si>
  <si>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</si>
  <si>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</si>
  <si>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</si>
  <si>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</si>
  <si>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</si>
  <si>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</si>
  <si>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</si>
  <si>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</si>
  <si>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</si>
  <si>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</si>
  <si>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</si>
  <si>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</si>
  <si>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</si>
  <si>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</si>
  <si>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</si>
  <si>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</si>
  <si>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</si>
  <si>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</si>
  <si>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</si>
  <si>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</si>
  <si>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</si>
  <si>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</si>
  <si>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</si>
  <si>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</si>
  <si>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</si>
  <si>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</si>
  <si>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</si>
  <si>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</si>
  <si>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</si>
  <si>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</si>
  <si>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</si>
  <si>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</si>
  <si>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</si>
  <si>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</si>
  <si>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</si>
  <si>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</si>
  <si>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</si>
  <si>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</si>
  <si>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</si>
  <si>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</si>
  <si>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</si>
  <si>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</si>
  <si>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</si>
  <si>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</si>
  <si>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</si>
  <si>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</si>
  <si>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</si>
  <si>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</si>
  <si>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</si>
  <si>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</si>
  <si>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</si>
  <si>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</si>
  <si>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</si>
  <si>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</si>
  <si>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</si>
  <si>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</si>
  <si>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</si>
  <si>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</si>
  <si>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</si>
  <si>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</si>
  <si>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</si>
  <si>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</si>
  <si>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</si>
  <si>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</si>
  <si>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</si>
  <si>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</si>
  <si>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</si>
  <si>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</si>
  <si>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</si>
  <si>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</si>
  <si>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</si>
  <si>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</si>
  <si>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</si>
  <si>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</si>
  <si>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</si>
  <si>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</si>
  <si>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</si>
  <si>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</si>
  <si>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</si>
  <si>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</si>
  <si>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</si>
  <si>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</si>
  <si>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</si>
  <si>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</si>
  <si>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</si>
  <si>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</si>
  <si>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</si>
  <si>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</si>
  <si>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</si>
  <si>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</si>
  <si>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</si>
  <si>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</si>
  <si>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</si>
  <si>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</si>
  <si>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</si>
  <si>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</si>
  <si>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</si>
  <si>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</si>
  <si>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</si>
  <si>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</si>
  <si>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</si>
  <si>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</si>
  <si>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</si>
  <si>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</si>
  <si>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</si>
  <si>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</si>
  <si>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</si>
  <si>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</si>
  <si>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</si>
  <si>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</si>
  <si>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</si>
  <si>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</si>
  <si>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</si>
  <si>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</si>
  <si>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</si>
  <si>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</si>
  <si>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</si>
  <si>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</si>
  <si>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</si>
  <si>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</si>
  <si>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</si>
  <si>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</si>
  <si>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</si>
  <si>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</si>
  <si>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</si>
  <si>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</si>
  <si>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</si>
  <si>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</si>
  <si>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</si>
  <si>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</si>
  <si>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</si>
  <si>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</si>
  <si>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</si>
  <si>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</si>
  <si>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</si>
  <si>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</si>
  <si>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</si>
  <si>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</si>
  <si>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</si>
  <si>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</si>
  <si>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</si>
  <si>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</si>
  <si>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</si>
  <si>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</si>
  <si>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</si>
  <si>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</si>
  <si>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</si>
  <si>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</si>
  <si>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</si>
  <si>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</si>
  <si>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</si>
  <si>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</si>
  <si>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</si>
  <si>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</si>
  <si>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</si>
  <si>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</si>
  <si>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</si>
  <si>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</si>
  <si>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</si>
  <si>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</si>
  <si>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</si>
  <si>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</si>
  <si>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</si>
  <si>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</si>
  <si>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</si>
  <si>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</si>
  <si>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</si>
  <si>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</si>
  <si>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</si>
  <si>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</si>
  <si>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</si>
  <si>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</si>
  <si>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</si>
  <si>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</si>
  <si>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</si>
  <si>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</si>
  <si>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</si>
  <si>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</si>
  <si>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</si>
  <si>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</si>
  <si>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</si>
  <si>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</si>
  <si>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</si>
  <si>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</si>
  <si>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</si>
  <si>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</si>
  <si>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</si>
  <si>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</si>
  <si>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</si>
  <si>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</si>
  <si>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</si>
  <si>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</si>
  <si>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</si>
  <si>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</si>
  <si>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</si>
  <si>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</si>
  <si>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</si>
  <si>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</si>
  <si>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</si>
  <si>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</si>
  <si>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</si>
  <si>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</si>
  <si>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</si>
  <si>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</si>
  <si>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</si>
  <si>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</si>
  <si>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</si>
  <si>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</si>
  <si>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</si>
  <si>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</si>
  <si>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</si>
  <si>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</si>
  <si>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</si>
  <si>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</si>
  <si>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</si>
  <si>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</si>
  <si>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</si>
  <si>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</si>
  <si>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</si>
  <si>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</si>
  <si>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</si>
  <si>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</si>
  <si>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</si>
  <si>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</si>
  <si>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</si>
  <si>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</si>
  <si>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</si>
  <si>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</si>
  <si>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</si>
  <si>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</si>
  <si>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</si>
  <si>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</si>
  <si>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</si>
  <si>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</si>
  <si>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</si>
  <si>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</si>
  <si>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</si>
  <si>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</si>
  <si>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</si>
  <si>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</si>
  <si>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</si>
  <si>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</si>
  <si>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</si>
  <si>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</si>
  <si>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</si>
  <si>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</si>
  <si>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</si>
  <si>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</si>
  <si>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</si>
  <si>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</si>
  <si>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</si>
  <si>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</si>
  <si>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</si>
  <si>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</si>
  <si>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</si>
  <si>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</si>
  <si>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</si>
  <si>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</si>
  <si>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</si>
  <si>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</si>
  <si>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</si>
  <si>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</si>
  <si>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</si>
  <si>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</si>
  <si>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</si>
  <si>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</si>
  <si>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</si>
  <si>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</si>
  <si>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</si>
  <si>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</si>
  <si>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</si>
  <si>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</si>
  <si>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</si>
  <si>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</si>
  <si>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</si>
  <si>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</si>
  <si>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</si>
  <si>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</si>
  <si>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</si>
  <si>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</si>
  <si>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</si>
  <si>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</si>
  <si>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</si>
  <si>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</si>
  <si>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</si>
  <si>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</si>
  <si>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</si>
  <si>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</si>
  <si>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</si>
  <si>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</si>
  <si>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</si>
  <si>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</si>
  <si>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</si>
  <si>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</si>
  <si>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</si>
  <si>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</si>
  <si>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</si>
  <si>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</si>
  <si>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</si>
  <si>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</si>
  <si>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</si>
  <si>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</si>
  <si>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</si>
  <si>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</si>
  <si>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</si>
  <si>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</si>
  <si>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</si>
  <si>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</si>
  <si>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</si>
  <si>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</si>
  <si>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</si>
  <si>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</si>
  <si>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</si>
  <si>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</si>
  <si>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</si>
  <si>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</si>
  <si>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</si>
  <si>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</si>
  <si>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</si>
  <si>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</si>
  <si>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</si>
  <si>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</si>
  <si>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</si>
  <si>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</si>
  <si>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</si>
  <si>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</si>
  <si>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</si>
  <si>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</si>
  <si>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</si>
  <si>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</si>
  <si>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</si>
  <si>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</si>
  <si>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</si>
  <si>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</si>
  <si>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</si>
  <si>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</si>
  <si>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</si>
  <si>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</si>
  <si>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</si>
  <si>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</si>
  <si>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</si>
  <si>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</si>
  <si>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</si>
  <si>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</si>
  <si>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</si>
  <si>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</si>
  <si>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</si>
  <si>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</si>
  <si>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</si>
  <si>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</si>
  <si>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</si>
  <si>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</si>
  <si>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</si>
  <si>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</si>
  <si>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</si>
  <si>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</si>
  <si>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</si>
  <si>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</si>
  <si>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</si>
  <si>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</si>
  <si>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</si>
  <si>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</si>
  <si>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</si>
  <si>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</si>
  <si>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</si>
  <si>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</si>
  <si>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</si>
  <si>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</si>
  <si>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</si>
  <si>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</si>
  <si>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</si>
  <si>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</si>
  <si>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</si>
  <si>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</si>
  <si>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</si>
  <si>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</si>
  <si>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</si>
  <si>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</si>
  <si>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</si>
  <si>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</si>
  <si>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</si>
  <si>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</si>
  <si>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</si>
  <si>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</si>
  <si>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</si>
  <si>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</si>
  <si>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</si>
  <si>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</si>
  <si>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</si>
  <si>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</si>
  <si>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</si>
  <si>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</si>
  <si>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</si>
  <si>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</si>
  <si>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</si>
  <si>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</si>
  <si>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</si>
  <si>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</si>
  <si>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</si>
  <si>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</si>
  <si>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</si>
  <si>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</si>
  <si>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</si>
  <si>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</si>
  <si>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</si>
  <si>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</si>
  <si>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</si>
  <si>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</si>
  <si>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</si>
  <si>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</si>
  <si>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</si>
  <si>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</si>
  <si>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</si>
  <si>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</si>
  <si>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</si>
  <si>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</si>
  <si>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</si>
  <si>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</si>
  <si>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</si>
  <si>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</si>
  <si>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</si>
  <si>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</si>
  <si>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</si>
  <si>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</si>
  <si>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</si>
  <si>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</si>
  <si>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</si>
  <si>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</si>
  <si>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</si>
  <si>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</si>
  <si>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</si>
  <si>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</si>
  <si>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</si>
  <si>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</si>
  <si>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</si>
  <si>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</si>
  <si>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</si>
  <si>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</si>
  <si>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</si>
  <si>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</si>
  <si>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</si>
  <si>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</si>
  <si>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</si>
  <si>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</si>
  <si>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</si>
  <si>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</si>
  <si>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</si>
  <si>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</si>
  <si>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</si>
  <si>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</si>
  <si>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</si>
  <si>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</si>
  <si>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</si>
  <si>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</si>
  <si>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</si>
  <si>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</si>
  <si>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</si>
  <si>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</si>
  <si>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</si>
  <si>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</si>
  <si>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</si>
  <si>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</si>
  <si>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</si>
  <si>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</si>
  <si>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</si>
  <si>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</si>
  <si>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</si>
  <si>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</si>
  <si>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</si>
  <si>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</si>
  <si>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</si>
  <si>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</si>
  <si>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</si>
  <si>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</si>
  <si>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</si>
  <si>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</si>
  <si>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</si>
  <si>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</si>
  <si>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</si>
  <si>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</si>
  <si>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</si>
  <si>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</si>
  <si>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</si>
  <si>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</si>
  <si>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</si>
  <si>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</si>
  <si>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</si>
  <si>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</si>
  <si>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</si>
  <si>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</si>
  <si>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</si>
  <si>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</si>
  <si>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</si>
  <si>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</si>
  <si>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</si>
  <si>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</si>
  <si>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</si>
  <si>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</si>
  <si>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</si>
  <si>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</si>
  <si>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</si>
  <si>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</si>
  <si>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</si>
  <si>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</si>
  <si>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</si>
  <si>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</si>
  <si>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</si>
  <si>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</si>
  <si>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</si>
  <si>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</si>
  <si>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</si>
  <si>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</si>
  <si>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</si>
  <si>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</si>
  <si>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</si>
  <si>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</si>
  <si>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</si>
  <si>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</si>
  <si>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</si>
  <si>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</si>
  <si>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</si>
  <si>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</si>
  <si>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</si>
  <si>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</si>
  <si>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</si>
  <si>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</si>
  <si>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</si>
  <si>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</si>
  <si>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</si>
  <si>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</si>
  <si>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</si>
  <si>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</si>
  <si>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</si>
  <si>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</si>
  <si>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</si>
  <si>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</si>
  <si>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</si>
  <si>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</si>
  <si>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</si>
  <si>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</si>
  <si>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</si>
  <si>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</si>
  <si>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</si>
  <si>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</si>
  <si>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</si>
  <si>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</si>
  <si>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</si>
  <si>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</si>
  <si>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</si>
  <si>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</si>
  <si>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</si>
  <si>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</si>
  <si>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</si>
  <si>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</si>
  <si>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</si>
  <si>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</si>
  <si>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</si>
  <si>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</si>
  <si>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</si>
  <si>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</si>
  <si>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</si>
  <si>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</si>
  <si>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</si>
  <si>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</si>
  <si>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</si>
  <si>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</si>
  <si>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</si>
  <si>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</si>
  <si>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</si>
  <si>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</si>
  <si>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</si>
  <si>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</si>
  <si>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</si>
  <si>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</si>
  <si>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</si>
  <si>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</si>
  <si>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</si>
  <si>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</si>
  <si>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</si>
  <si>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</si>
  <si>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</si>
  <si>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</si>
  <si>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</si>
  <si>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</si>
  <si>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</si>
  <si>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</si>
  <si>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</si>
  <si>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</si>
  <si>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</si>
  <si>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</si>
  <si>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</si>
  <si>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</si>
  <si>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</si>
  <si>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</si>
  <si>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</si>
  <si>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</si>
  <si>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</si>
  <si>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</si>
  <si>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</si>
  <si>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</si>
  <si>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</si>
  <si>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</si>
  <si>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</si>
  <si>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</si>
  <si>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</si>
  <si>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</si>
  <si>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</si>
  <si>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</si>
  <si>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</si>
  <si>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</si>
  <si>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</si>
  <si>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</si>
  <si>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</si>
  <si>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</si>
  <si>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</si>
  <si>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</si>
  <si>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</si>
  <si>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</si>
  <si>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</si>
  <si>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</si>
  <si>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</si>
  <si>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</si>
  <si>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</si>
  <si>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</si>
  <si>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</si>
  <si>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</si>
  <si>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</si>
  <si>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</si>
  <si>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</si>
  <si>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</si>
  <si>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</si>
  <si>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</si>
  <si>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</si>
  <si>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</si>
  <si>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</si>
  <si>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</si>
  <si>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</si>
  <si>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</si>
  <si>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</si>
  <si>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</si>
  <si>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</si>
  <si>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</si>
  <si>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</si>
  <si>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</si>
  <si>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</si>
  <si>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</si>
  <si>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</si>
  <si>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</si>
  <si>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</si>
  <si>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</si>
  <si>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</si>
  <si>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</si>
  <si>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</si>
  <si>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</si>
  <si>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</si>
  <si>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</si>
  <si>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</si>
  <si>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</si>
  <si>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</si>
  <si>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</si>
  <si>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</si>
  <si>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</si>
  <si>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</si>
  <si>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</si>
  <si>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</si>
  <si>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</si>
  <si>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</si>
  <si>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</si>
  <si>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</si>
  <si>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</si>
  <si>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</si>
  <si>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</si>
  <si>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</si>
  <si>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</si>
  <si>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</si>
  <si>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</si>
  <si>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</si>
  <si>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</si>
  <si>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</si>
  <si>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</si>
  <si>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</si>
  <si>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</si>
  <si>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</si>
  <si>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</si>
  <si>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</si>
  <si>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</si>
  <si>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</si>
  <si>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</si>
  <si>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</si>
  <si>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</si>
  <si>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</si>
  <si>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</si>
  <si>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</si>
  <si>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</si>
  <si>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</si>
  <si>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</si>
  <si>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</si>
  <si>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</si>
  <si>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</si>
  <si>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</si>
  <si>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</si>
  <si>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</si>
  <si>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</si>
  <si>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</si>
  <si>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</si>
  <si>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</si>
  <si>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</si>
  <si>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</si>
  <si>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</si>
  <si>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</si>
  <si>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</si>
  <si>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</si>
  <si>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</si>
  <si>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</si>
  <si>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</si>
  <si>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</si>
  <si>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</si>
  <si>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</si>
  <si>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</si>
  <si>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</si>
  <si>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</si>
  <si>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</si>
  <si>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</si>
  <si>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</si>
  <si>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</si>
  <si>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</si>
  <si>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</si>
  <si>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</si>
  <si>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</si>
  <si>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</si>
  <si>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</si>
  <si>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</si>
  <si>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</si>
  <si>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</si>
  <si>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</si>
  <si>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</si>
  <si>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</si>
  <si>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</si>
  <si>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</si>
  <si>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</si>
  <si>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</si>
  <si>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</si>
  <si>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</si>
  <si>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</si>
  <si>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</si>
  <si>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</si>
  <si>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</si>
  <si>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</si>
  <si>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</si>
  <si>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</si>
  <si>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</si>
  <si>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</si>
  <si>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</si>
  <si>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</si>
  <si>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</si>
  <si>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</si>
  <si>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</si>
  <si>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</si>
  <si>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</si>
  <si>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</si>
  <si>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</si>
  <si>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</si>
  <si>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</si>
  <si>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</si>
  <si>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</si>
  <si>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</si>
  <si>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</si>
  <si>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</si>
  <si>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</si>
  <si>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</si>
  <si>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</si>
  <si>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</si>
  <si>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</si>
  <si>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</si>
  <si>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</si>
  <si>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</si>
  <si>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</si>
  <si>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</si>
  <si>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</si>
  <si>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</si>
  <si>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</si>
  <si>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</si>
  <si>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</si>
  <si>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</si>
  <si>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</si>
  <si>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</si>
  <si>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</si>
  <si>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</si>
  <si>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</si>
  <si>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</si>
  <si>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</si>
  <si>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</si>
  <si>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</si>
  <si>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</si>
  <si>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</si>
  <si>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</si>
  <si>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</si>
  <si>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</si>
  <si>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</si>
  <si>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</si>
  <si>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</si>
  <si>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</si>
  <si>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</si>
  <si>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</si>
  <si>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</si>
  <si>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</si>
  <si>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</si>
  <si>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</si>
  <si>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</si>
  <si>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</si>
  <si>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</si>
  <si>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</si>
  <si>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</si>
  <si>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</si>
  <si>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</si>
  <si>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</si>
  <si>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</si>
  <si>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</si>
  <si>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</si>
  <si>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</si>
  <si>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</si>
  <si>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</si>
  <si>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</si>
  <si>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</si>
  <si>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</si>
  <si>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</si>
  <si>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</si>
  <si>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</si>
  <si>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</si>
  <si>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</si>
  <si>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</si>
  <si>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</si>
  <si>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</si>
  <si>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</si>
  <si>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</si>
  <si>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</si>
  <si>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</si>
  <si>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</si>
  <si>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</si>
  <si>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</si>
  <si>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</si>
  <si>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</si>
  <si>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</si>
  <si>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</si>
  <si>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</si>
  <si>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</si>
  <si>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</si>
  <si>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</si>
  <si>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</si>
  <si>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</si>
  <si>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</si>
  <si>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</si>
  <si>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</si>
  <si>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</si>
  <si>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</si>
  <si>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</si>
  <si>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</si>
  <si>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</si>
  <si>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</si>
  <si>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</si>
  <si>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</si>
  <si>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</si>
  <si>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</si>
  <si>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</si>
  <si>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</si>
  <si>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</si>
  <si>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</si>
  <si>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</si>
  <si>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</si>
  <si>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</si>
  <si>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</si>
  <si>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</si>
  <si>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</si>
  <si>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</si>
  <si>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</si>
  <si>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</si>
  <si>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</si>
  <si>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</si>
  <si>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</si>
  <si>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</si>
  <si>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</si>
  <si>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</si>
  <si>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</si>
  <si>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</si>
  <si>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</si>
  <si>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</si>
  <si>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</si>
  <si>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</si>
  <si>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</si>
  <si>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</si>
  <si>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</si>
  <si>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</si>
  <si>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</si>
  <si>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</si>
  <si>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</si>
  <si>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</si>
  <si>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</si>
  <si>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</si>
  <si>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</si>
  <si>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</si>
  <si>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</si>
  <si>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</si>
  <si>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</si>
  <si>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</si>
  <si>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</si>
  <si>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</si>
  <si>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</si>
  <si>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</si>
  <si>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</si>
  <si>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</si>
  <si>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</si>
  <si>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</si>
  <si>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</si>
  <si>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</si>
  <si>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</si>
  <si>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</si>
  <si>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</si>
  <si>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</si>
  <si>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</si>
  <si>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</si>
  <si>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</si>
  <si>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</si>
  <si>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</si>
  <si>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</si>
  <si>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</si>
  <si>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</si>
  <si>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</si>
  <si>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</si>
  <si>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</si>
  <si>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</si>
  <si>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</si>
  <si>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</si>
  <si>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</si>
  <si>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</si>
  <si>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</si>
  <si>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</si>
  <si>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</si>
  <si>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</si>
  <si>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</si>
  <si>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</si>
  <si>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</si>
  <si>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</si>
  <si>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</si>
  <si>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</si>
  <si>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</si>
  <si>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</si>
  <si>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</si>
  <si>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</si>
  <si>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</si>
  <si>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</si>
  <si>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</si>
  <si>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</si>
  <si>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</si>
  <si>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</si>
  <si>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</si>
  <si>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</si>
  <si>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</si>
  <si>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</si>
  <si>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</si>
  <si>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</si>
  <si>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</si>
  <si>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</si>
  <si>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</si>
  <si>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</si>
  <si>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</si>
  <si>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</si>
  <si>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</si>
  <si>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</si>
  <si>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</si>
  <si>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</si>
  <si>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</si>
  <si>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</si>
  <si>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</si>
  <si>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</si>
  <si>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</si>
  <si>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</si>
  <si>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</si>
  <si>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</si>
  <si>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</si>
  <si>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</si>
  <si>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</si>
  <si>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</si>
  <si>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</si>
  <si>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</si>
  <si>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</si>
  <si>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</si>
  <si>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</si>
  <si>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</si>
  <si>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</si>
  <si>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</si>
  <si>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</si>
  <si>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</si>
  <si>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</si>
  <si>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</si>
  <si>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</si>
  <si>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</si>
  <si>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</si>
  <si>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</si>
  <si>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</si>
  <si>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</si>
  <si>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</si>
  <si>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</si>
  <si>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</si>
  <si>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</si>
  <si>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</si>
  <si>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</si>
  <si>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</si>
  <si>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</si>
  <si>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</si>
  <si>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</si>
  <si>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</si>
  <si>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</si>
  <si>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</si>
  <si>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</si>
  <si>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</si>
  <si>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</si>
  <si>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</si>
  <si>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</si>
  <si>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</si>
  <si>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</si>
  <si>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</si>
  <si>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</si>
  <si>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</si>
  <si>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</si>
  <si>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</si>
  <si>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</si>
  <si>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</si>
  <si>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</si>
  <si>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</si>
  <si>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</si>
  <si>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</si>
  <si>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</si>
  <si>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</si>
  <si>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</si>
  <si>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</si>
  <si>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</si>
  <si>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</si>
  <si>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</si>
  <si>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</si>
  <si>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</si>
  <si>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</si>
  <si>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</si>
  <si>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</si>
  <si>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</si>
  <si>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</si>
  <si>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</si>
  <si>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</si>
  <si>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</si>
  <si>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</si>
  <si>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</si>
  <si>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</si>
  <si>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</si>
  <si>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</si>
  <si>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</si>
  <si>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</si>
  <si>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</si>
  <si>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</si>
  <si>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</si>
  <si>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</si>
  <si>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</si>
  <si>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</si>
  <si>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</si>
  <si>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</si>
  <si>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</si>
  <si>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</si>
  <si>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</si>
  <si>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</si>
  <si>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</si>
  <si>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</si>
  <si>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</si>
  <si>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</si>
  <si>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</si>
  <si>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</si>
  <si>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</si>
  <si>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</si>
  <si>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</si>
  <si>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</si>
  <si>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</si>
  <si>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</si>
  <si>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</si>
  <si>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</si>
  <si>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</si>
  <si>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</si>
  <si>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</si>
  <si>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</si>
  <si>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</si>
  <si>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</si>
  <si>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</si>
  <si>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</si>
  <si>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</si>
  <si>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</si>
  <si>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</si>
  <si>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</si>
  <si>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</si>
  <si>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</si>
  <si>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</si>
  <si>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</si>
  <si>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</si>
  <si>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</si>
  <si>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</si>
  <si>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</si>
  <si>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</si>
  <si>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</si>
  <si>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</si>
  <si>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</si>
  <si>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</si>
  <si>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</si>
  <si>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</si>
  <si>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</si>
  <si>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</si>
  <si>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</si>
  <si>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</si>
  <si>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</si>
  <si>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</si>
  <si>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</si>
  <si>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</si>
  <si>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</si>
  <si>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</si>
  <si>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</si>
  <si>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</si>
  <si>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</si>
  <si>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</si>
  <si>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</si>
  <si>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</si>
  <si>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</si>
  <si>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</si>
  <si>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</si>
  <si>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</si>
  <si>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</si>
  <si>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</si>
  <si>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</si>
  <si>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</si>
  <si>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</si>
  <si>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</si>
  <si>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</si>
  <si>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</si>
  <si>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</si>
  <si>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</si>
  <si>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</si>
  <si>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</si>
  <si>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</si>
  <si>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</si>
  <si>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</si>
  <si>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</si>
  <si>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</si>
  <si>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</si>
  <si>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</si>
  <si>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</si>
  <si>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</si>
  <si>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</si>
  <si>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</si>
  <si>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</si>
  <si>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</si>
  <si>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</si>
  <si>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</si>
  <si>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</si>
  <si>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</si>
  <si>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</si>
  <si>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</si>
  <si>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</si>
  <si>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</si>
  <si>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</si>
  <si>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</si>
  <si>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</si>
  <si>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</si>
  <si>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</si>
  <si>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</si>
  <si>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</si>
  <si>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</si>
  <si>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</si>
  <si>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</si>
  <si>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</si>
  <si>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</si>
  <si>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</si>
  <si>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</si>
  <si>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</si>
  <si>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</si>
  <si>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</si>
  <si>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</si>
  <si>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</si>
  <si>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</si>
  <si>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</si>
  <si>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</si>
  <si>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</si>
  <si>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</si>
  <si>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</si>
  <si>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</si>
  <si>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</si>
  <si>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</si>
  <si>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</si>
  <si>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</si>
  <si>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</si>
  <si>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</si>
  <si>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</si>
  <si>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</si>
  <si>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</si>
  <si>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</si>
  <si>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</si>
  <si>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</si>
  <si>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</si>
  <si>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</si>
  <si>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</si>
  <si>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</si>
  <si>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</si>
  <si>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</si>
  <si>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</si>
  <si>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</si>
  <si>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</si>
  <si>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</si>
  <si>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</si>
  <si>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</si>
  <si>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</si>
  <si>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</si>
  <si>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</si>
  <si>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</si>
  <si>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</si>
  <si>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</si>
  <si>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</si>
  <si>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</si>
  <si>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</si>
  <si>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</si>
  <si>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</si>
  <si>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</si>
  <si>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</si>
  <si>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</si>
  <si>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</si>
  <si>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</si>
  <si>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</si>
  <si>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</si>
  <si>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</si>
  <si>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</si>
  <si>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</si>
  <si>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</si>
  <si>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</si>
  <si>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</si>
  <si>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</si>
  <si>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</si>
  <si>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</si>
  <si>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</si>
  <si>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</si>
  <si>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</si>
  <si>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</si>
  <si>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</si>
  <si>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</si>
  <si>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</si>
  <si>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</si>
  <si>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</si>
  <si>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</si>
  <si>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</si>
  <si>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</si>
  <si>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</si>
  <si>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</si>
  <si>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</si>
  <si>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</si>
  <si>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</si>
  <si>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</si>
  <si>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</si>
  <si>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</si>
  <si>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</si>
  <si>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</si>
  <si>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</si>
  <si>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</si>
  <si>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</si>
  <si>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</si>
  <si>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</si>
  <si>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</si>
  <si>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</si>
  <si>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</si>
  <si>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</si>
  <si>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</si>
  <si>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</si>
  <si>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</si>
  <si>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</si>
  <si>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</si>
  <si>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</si>
  <si>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</si>
  <si>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</si>
  <si>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</si>
  <si>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</si>
  <si>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</si>
  <si>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</si>
  <si>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</si>
  <si>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</si>
  <si>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</si>
  <si>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</si>
  <si>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</si>
  <si>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</si>
  <si>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</si>
  <si>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</si>
  <si>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</si>
  <si>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</si>
  <si>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</si>
  <si>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</si>
  <si>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</si>
  <si>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</si>
  <si>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</si>
  <si>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</si>
  <si>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</si>
  <si>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</si>
  <si>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</si>
  <si>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</si>
  <si>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</si>
  <si>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</si>
  <si>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</si>
  <si>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</si>
  <si>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</si>
  <si>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</si>
  <si>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</si>
  <si>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</si>
  <si>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</si>
  <si>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</si>
  <si>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</si>
  <si>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</si>
  <si>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</si>
  <si>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</si>
  <si>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</si>
  <si>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</si>
  <si>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</si>
  <si>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</si>
  <si>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</si>
  <si>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</si>
  <si>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</si>
  <si>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</si>
  <si>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</si>
  <si>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</si>
  <si>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</si>
  <si>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</si>
  <si>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</si>
  <si>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</si>
  <si>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</si>
  <si>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</si>
  <si>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</si>
  <si>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</si>
  <si>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</si>
  <si>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</si>
  <si>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</si>
  <si>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</si>
  <si>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</si>
  <si>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</si>
  <si>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</si>
  <si>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</si>
  <si>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</si>
  <si>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</si>
  <si>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</si>
  <si>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</si>
  <si>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</si>
  <si>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</si>
  <si>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</si>
  <si>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</si>
  <si>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</si>
  <si>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</si>
  <si>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</si>
  <si>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</si>
  <si>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</si>
  <si>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</si>
  <si>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</si>
  <si>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</si>
  <si>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</si>
  <si>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</si>
  <si>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</si>
  <si>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</si>
  <si>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</si>
  <si>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</si>
  <si>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</si>
  <si>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</si>
  <si>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</si>
  <si>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</si>
  <si>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</si>
  <si>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</si>
  <si>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</si>
  <si>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</si>
  <si>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</si>
  <si>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</si>
  <si>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</si>
  <si>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</si>
  <si>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</si>
  <si>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</si>
  <si>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</si>
  <si>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</si>
  <si>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</si>
  <si>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</si>
  <si>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</si>
  <si>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</si>
  <si>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</si>
  <si>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</si>
  <si>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</si>
  <si>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</si>
  <si>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</si>
  <si>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</si>
  <si>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</si>
  <si>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</si>
  <si>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</si>
  <si>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</si>
  <si>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</si>
  <si>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</si>
  <si>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</si>
  <si>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</si>
  <si>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</si>
  <si>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</si>
  <si>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</si>
  <si>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</si>
  <si>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</si>
  <si>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</si>
  <si>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</si>
  <si>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</si>
  <si>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</si>
  <si>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</si>
  <si>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</si>
  <si>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</si>
  <si>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</si>
  <si>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</si>
  <si>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</si>
  <si>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</si>
  <si>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</si>
  <si>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</si>
  <si>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</si>
  <si>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</si>
  <si>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</si>
  <si>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</si>
  <si>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</si>
  <si>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</si>
  <si>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</si>
  <si>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</si>
  <si>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</si>
  <si>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</si>
  <si>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</si>
  <si>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</si>
  <si>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</si>
  <si>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</si>
  <si>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</si>
  <si>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</si>
  <si>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</si>
  <si>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</si>
  <si>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</si>
  <si>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</si>
  <si>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</si>
  <si>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</si>
  <si>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</si>
  <si>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</si>
  <si>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</si>
  <si>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</si>
  <si>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</si>
  <si>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</si>
  <si>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</si>
  <si>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</si>
  <si>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</si>
  <si>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</si>
  <si>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</si>
  <si>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</si>
  <si>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</si>
  <si>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</si>
  <si>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</si>
  <si>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</si>
  <si>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</si>
  <si>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</si>
  <si>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</si>
  <si>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</si>
  <si>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</si>
  <si>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</si>
  <si>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</si>
  <si>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</si>
  <si>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</si>
  <si>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</si>
  <si>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</si>
  <si>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</si>
  <si>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</si>
  <si>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</si>
  <si>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</si>
  <si>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</si>
  <si>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</si>
  <si>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</si>
  <si>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</si>
  <si>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</si>
  <si>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</si>
  <si>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</si>
  <si>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</si>
  <si>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</si>
  <si>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</si>
  <si>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</si>
  <si>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</si>
  <si>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</si>
  <si>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</si>
  <si>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</si>
  <si>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</si>
  <si>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</si>
  <si>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</si>
  <si>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</si>
  <si>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</si>
  <si>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</si>
  <si>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</si>
  <si>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</si>
  <si>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</si>
  <si>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</si>
  <si>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</si>
  <si>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</si>
  <si>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</si>
  <si>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</si>
  <si>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</si>
  <si>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</si>
  <si>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</si>
  <si>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</si>
  <si>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</si>
  <si>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</si>
  <si>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</si>
  <si>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</si>
  <si>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</si>
  <si>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</si>
  <si>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</si>
  <si>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</si>
  <si>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</si>
  <si>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</si>
  <si>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</si>
  <si>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</si>
  <si>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</si>
  <si>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</si>
  <si>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</si>
  <si>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</si>
  <si>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</si>
  <si>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</si>
  <si>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</si>
  <si>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</si>
  <si>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</si>
  <si>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</si>
  <si>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</si>
  <si>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</si>
  <si>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</si>
  <si>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</si>
  <si>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</si>
  <si>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</si>
  <si>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</si>
  <si>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</si>
  <si>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</si>
  <si>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</si>
  <si>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</si>
  <si>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</si>
  <si>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</si>
  <si>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</si>
  <si>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</si>
  <si>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</si>
  <si>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</si>
  <si>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</si>
  <si>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</si>
  <si>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</si>
  <si>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</si>
  <si>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</si>
  <si>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</si>
  <si>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</si>
  <si>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</si>
  <si>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</si>
  <si>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</si>
  <si>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</si>
  <si>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</si>
  <si>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</si>
  <si>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</si>
  <si>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</si>
  <si>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</si>
  <si>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</si>
  <si>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</si>
  <si>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</si>
  <si>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</si>
  <si>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</si>
  <si>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</si>
  <si>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</si>
  <si>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</si>
  <si>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</si>
  <si>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</si>
  <si>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</si>
  <si>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</si>
  <si>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</si>
  <si>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</si>
  <si>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</si>
  <si>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</si>
  <si>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</si>
  <si>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</si>
  <si>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</si>
  <si>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</si>
  <si>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</si>
  <si>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</si>
  <si>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</si>
  <si>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</si>
  <si>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</si>
  <si>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</si>
  <si>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</si>
  <si>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</si>
  <si>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</si>
  <si>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</si>
  <si>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</si>
  <si>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</si>
  <si>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</si>
  <si>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</si>
  <si>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</si>
  <si>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</si>
  <si>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</si>
  <si>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</si>
  <si>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</si>
  <si>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</si>
  <si>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</si>
  <si>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</si>
  <si>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</si>
  <si>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</si>
  <si>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</si>
  <si>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</si>
  <si>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</si>
  <si>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</si>
  <si>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</si>
  <si>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</si>
  <si>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</si>
  <si>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</si>
  <si>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</si>
  <si>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</si>
  <si>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</si>
  <si>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</si>
  <si>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</si>
  <si>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</si>
  <si>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</si>
  <si>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</si>
  <si>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</si>
  <si>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</si>
  <si>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</si>
  <si>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</si>
  <si>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</si>
  <si>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</si>
  <si>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</si>
  <si>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</si>
  <si>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</si>
  <si>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</si>
  <si>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</si>
  <si>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</si>
  <si>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</si>
  <si>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</si>
  <si>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</si>
  <si>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</si>
  <si>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</si>
  <si>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</si>
  <si>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</si>
  <si>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</si>
  <si>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</si>
  <si>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</si>
  <si>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</si>
  <si>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</si>
  <si>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</si>
  <si>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</si>
  <si>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</si>
  <si>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</si>
  <si>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</si>
  <si>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</si>
  <si>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</si>
  <si>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</si>
  <si>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</si>
  <si>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</si>
  <si>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</si>
  <si>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</si>
  <si>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</si>
  <si>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</si>
  <si>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</si>
  <si>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</si>
  <si>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</si>
  <si>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</si>
  <si>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</si>
  <si>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</si>
  <si>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</si>
  <si>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</si>
  <si>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</si>
  <si>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</si>
  <si>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</si>
  <si>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</si>
  <si>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</si>
  <si>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</si>
  <si>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</si>
  <si>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</si>
  <si>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</si>
  <si>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</si>
  <si>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</si>
  <si>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</si>
  <si>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</si>
  <si>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</si>
  <si>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</si>
  <si>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</si>
  <si>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</si>
  <si>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</si>
  <si>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</si>
  <si>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</si>
  <si>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</si>
  <si>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</si>
  <si>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</si>
  <si>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</si>
  <si>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</si>
  <si>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</si>
  <si>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</si>
  <si>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</si>
  <si>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</si>
  <si>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</si>
  <si>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</si>
  <si>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</si>
  <si>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</si>
  <si>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</si>
  <si>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</si>
  <si>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</si>
  <si>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</si>
  <si>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</si>
  <si>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</si>
  <si>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</si>
  <si>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</si>
  <si>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</si>
  <si>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</si>
  <si>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</si>
  <si>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</si>
  <si>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</si>
  <si>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</si>
  <si>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</si>
  <si>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</si>
  <si>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</si>
  <si>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</si>
  <si>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</si>
  <si>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</si>
  <si>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</si>
  <si>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</si>
  <si>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</si>
  <si>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</si>
  <si>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</si>
  <si>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</si>
  <si>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</si>
  <si>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</si>
  <si>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</si>
  <si>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</si>
  <si>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</si>
  <si>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</si>
  <si>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</si>
  <si>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</si>
  <si>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</si>
  <si>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</si>
  <si>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</si>
  <si>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</si>
  <si>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</si>
  <si>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</si>
  <si>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</si>
  <si>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</si>
  <si>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</si>
  <si>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</si>
  <si>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</si>
  <si>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</si>
  <si>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</si>
  <si>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</si>
  <si>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</si>
  <si>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</si>
  <si>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</si>
  <si>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</si>
  <si>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</si>
  <si>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</si>
  <si>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</si>
  <si>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</si>
  <si>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</si>
  <si>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</si>
  <si>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</si>
  <si>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</si>
  <si>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</si>
  <si>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</si>
  <si>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</si>
  <si>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</si>
  <si>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</si>
  <si>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</si>
  <si>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</si>
  <si>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</si>
  <si>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</si>
  <si>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</si>
  <si>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</si>
  <si>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</si>
  <si>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</si>
  <si>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</si>
  <si>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</si>
  <si>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</si>
  <si>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</si>
  <si>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</si>
  <si>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</si>
  <si>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</si>
  <si>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</si>
  <si>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</si>
  <si>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</si>
  <si>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</si>
  <si>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</si>
  <si>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</si>
  <si>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</si>
  <si>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</si>
  <si>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</si>
  <si>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</si>
  <si>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</si>
  <si>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</si>
  <si>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</si>
  <si>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</si>
  <si>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</si>
  <si>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</si>
  <si>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</si>
  <si>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</si>
  <si>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</si>
  <si>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</si>
  <si>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</si>
  <si>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</si>
  <si>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</si>
  <si>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</si>
  <si>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</si>
  <si>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</si>
  <si>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</si>
  <si>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</si>
  <si>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</si>
  <si>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</si>
  <si>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</si>
  <si>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</si>
  <si>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</si>
  <si>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</si>
  <si>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</si>
  <si>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</si>
  <si>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</si>
  <si>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</si>
  <si>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</si>
  <si>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</si>
  <si>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</si>
  <si>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</si>
  <si>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</si>
  <si>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</si>
  <si>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</si>
  <si>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</si>
  <si>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</si>
  <si>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</si>
  <si>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</si>
  <si>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</si>
  <si>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</si>
  <si>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</si>
  <si>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</si>
  <si>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</si>
  <si>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</si>
  <si>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</si>
  <si>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</si>
  <si>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</si>
  <si>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</si>
  <si>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</si>
  <si>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</si>
  <si>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</si>
  <si>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</si>
  <si>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</si>
  <si>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</si>
  <si>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</si>
  <si>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</si>
  <si>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</si>
  <si>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</si>
  <si>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</si>
  <si>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</si>
  <si>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</si>
  <si>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</si>
  <si>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</si>
  <si>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</si>
  <si>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</si>
  <si>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</si>
  <si>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</si>
  <si>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</si>
  <si>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</si>
  <si>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</si>
  <si>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</si>
  <si>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</si>
  <si>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</si>
  <si>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</si>
  <si>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</si>
  <si>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</si>
  <si>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</si>
  <si>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</si>
  <si>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</si>
  <si>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</si>
  <si>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</si>
  <si>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</si>
  <si>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</si>
  <si>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</si>
  <si>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</si>
  <si>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</si>
  <si>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</si>
  <si>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</si>
  <si>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</si>
  <si>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</si>
  <si>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</si>
  <si>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</si>
  <si>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</si>
  <si>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</si>
  <si>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</si>
  <si>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</si>
  <si>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</si>
  <si>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</si>
  <si>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</si>
  <si>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</si>
  <si>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</si>
  <si>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</si>
  <si>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</si>
  <si>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</si>
  <si>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</si>
  <si>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</si>
  <si>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</si>
  <si>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</si>
  <si>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</si>
  <si>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</si>
  <si>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</si>
  <si>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</si>
  <si>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</si>
  <si>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</si>
  <si>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</si>
  <si>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</si>
  <si>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</si>
  <si>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</si>
  <si>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</si>
  <si>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</si>
  <si>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</si>
  <si>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</si>
  <si>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</si>
  <si>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</si>
  <si>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</si>
  <si>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</si>
  <si>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</si>
  <si>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</si>
  <si>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</si>
  <si>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</si>
  <si>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</si>
  <si>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</si>
  <si>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</si>
  <si>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</si>
  <si>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</si>
  <si>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</si>
  <si>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</si>
  <si>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</si>
  <si>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</si>
  <si>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</si>
  <si>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</si>
  <si>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</si>
  <si>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</si>
  <si>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</si>
  <si>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</si>
  <si>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</si>
  <si>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</si>
  <si>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</si>
  <si>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</si>
  <si>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</si>
  <si>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</si>
  <si>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</si>
  <si>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</si>
  <si>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</si>
  <si>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</si>
  <si>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</si>
  <si>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</si>
  <si>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</si>
  <si>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</si>
  <si>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</si>
  <si>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</si>
  <si>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</si>
  <si>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</si>
  <si>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</si>
  <si>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</si>
  <si>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</si>
  <si>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</si>
  <si>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</si>
  <si>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</si>
  <si>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</si>
  <si>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</si>
  <si>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</si>
  <si>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</si>
  <si>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</si>
  <si>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</si>
  <si>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</si>
  <si>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</si>
  <si>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</si>
  <si>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</si>
  <si>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</si>
  <si>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</si>
  <si>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</si>
  <si>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</si>
  <si>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</si>
  <si>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</si>
  <si>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</si>
  <si>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</si>
  <si>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</si>
  <si>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</si>
  <si>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</si>
  <si>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</si>
  <si>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</si>
  <si>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</si>
  <si>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</si>
  <si>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</si>
  <si>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</si>
  <si>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</si>
  <si>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</si>
  <si>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</si>
  <si>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</si>
  <si>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</si>
  <si>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</si>
  <si>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</si>
  <si>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</si>
  <si>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</si>
  <si>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</si>
  <si>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</si>
  <si>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</si>
  <si>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</si>
  <si>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</si>
  <si>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</si>
  <si>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</si>
  <si>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</si>
  <si>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</si>
  <si>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</si>
  <si>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</si>
  <si>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</si>
  <si>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</si>
  <si>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</si>
  <si>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</si>
  <si>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</si>
  <si>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</si>
  <si>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</si>
  <si>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</si>
  <si>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</si>
  <si>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</si>
  <si>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</si>
  <si>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</si>
  <si>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</si>
  <si>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</si>
  <si>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</si>
  <si>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</si>
  <si>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</si>
  <si>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</si>
  <si>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</si>
  <si>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</si>
  <si>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</si>
  <si>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</si>
  <si>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</si>
  <si>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</si>
  <si>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</si>
  <si>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</si>
  <si>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</si>
  <si>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</si>
  <si>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</si>
  <si>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</si>
  <si>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</si>
  <si>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</si>
  <si>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</si>
  <si>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</si>
  <si>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</si>
  <si>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</si>
  <si>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</si>
  <si>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</si>
  <si>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</si>
  <si>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</si>
  <si>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</si>
  <si>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</si>
  <si>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</si>
  <si>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</si>
  <si>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</si>
  <si>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</si>
  <si>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</si>
  <si>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</si>
  <si>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</si>
  <si>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</si>
  <si>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</si>
  <si>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</si>
  <si>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</si>
  <si>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</si>
  <si>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</si>
  <si>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</si>
  <si>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</si>
  <si>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</si>
  <si>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</si>
  <si>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</si>
  <si>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</si>
  <si>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</si>
  <si>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</si>
  <si>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</si>
  <si>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</si>
  <si>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</si>
  <si>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</si>
  <si>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</si>
  <si>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</si>
  <si>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</si>
  <si>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</si>
  <si>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</si>
  <si>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</si>
  <si>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</si>
  <si>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</si>
  <si>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</si>
  <si>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</si>
  <si>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</si>
  <si>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</si>
  <si>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</si>
  <si>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</si>
  <si>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</si>
  <si>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</si>
  <si>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</si>
  <si>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</si>
  <si>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</si>
  <si>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</si>
  <si>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</si>
  <si>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</si>
  <si>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</si>
  <si>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</si>
  <si>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</si>
  <si>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</si>
  <si>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</si>
  <si>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</si>
  <si>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</si>
  <si>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</si>
  <si>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</si>
  <si>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</si>
  <si>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</si>
  <si>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</si>
  <si>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</si>
  <si>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</si>
  <si>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</si>
  <si>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</si>
  <si>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</si>
  <si>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</si>
  <si>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</si>
  <si>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</si>
  <si>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</si>
  <si>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</si>
  <si>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</si>
  <si>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</si>
  <si>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</si>
  <si>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</si>
  <si>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</si>
  <si>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</si>
  <si>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</si>
  <si>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</si>
  <si>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</si>
  <si>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</si>
  <si>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</si>
  <si>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</si>
  <si>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</si>
  <si>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</si>
  <si>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</si>
  <si>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</si>
  <si>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</si>
  <si>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</si>
  <si>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</si>
  <si>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</si>
  <si>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</si>
  <si>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</si>
  <si>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</si>
  <si>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</si>
  <si>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</si>
  <si>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</si>
  <si>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</si>
  <si>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</si>
  <si>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</si>
  <si>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</si>
  <si>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</si>
  <si>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</si>
  <si>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</si>
  <si>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</si>
  <si>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</si>
  <si>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</si>
  <si>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</si>
  <si>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</si>
  <si>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</si>
  <si>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</si>
  <si>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</si>
  <si>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</si>
  <si>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</si>
  <si>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</si>
  <si>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</si>
  <si>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</si>
  <si>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</si>
  <si>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</si>
  <si>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</si>
  <si>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</si>
  <si>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</si>
  <si>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</si>
  <si>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</si>
  <si>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</si>
  <si>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</si>
  <si>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</si>
  <si>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</si>
  <si>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</si>
  <si>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</si>
  <si>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</si>
  <si>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</si>
  <si>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</si>
  <si>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</si>
  <si>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</si>
  <si>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</si>
  <si>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</si>
  <si>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</si>
  <si>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</si>
  <si>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</si>
  <si>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</si>
  <si>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</si>
  <si>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</si>
  <si>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</si>
  <si>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</si>
  <si>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</si>
  <si>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</si>
  <si>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</si>
  <si>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</si>
  <si>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</si>
  <si>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</si>
  <si>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</si>
  <si>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</si>
  <si>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</si>
  <si>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</si>
  <si>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</si>
  <si>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</si>
  <si>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</si>
  <si>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</si>
  <si>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</si>
  <si>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</si>
  <si>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</si>
  <si>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</si>
  <si>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</si>
  <si>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</si>
  <si>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</si>
  <si>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</si>
  <si>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</si>
  <si>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</si>
  <si>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</si>
  <si>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</si>
  <si>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</si>
  <si>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</si>
  <si>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</si>
  <si>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</si>
  <si>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</si>
  <si>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</si>
  <si>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</si>
  <si>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</si>
  <si>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</si>
  <si>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</si>
  <si>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</si>
  <si>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</si>
  <si>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</si>
  <si>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</si>
  <si>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</si>
  <si>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</si>
  <si>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</si>
  <si>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</si>
  <si>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</si>
  <si>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</si>
  <si>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</si>
  <si>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</si>
  <si>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</si>
  <si>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</si>
  <si>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</si>
  <si>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</si>
  <si>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</si>
  <si>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</si>
  <si>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</si>
  <si>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</si>
  <si>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</si>
  <si>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</si>
  <si>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</si>
  <si>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</si>
  <si>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</si>
  <si>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</si>
  <si>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</si>
  <si>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</si>
  <si>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</si>
  <si>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</si>
  <si>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</si>
  <si>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</si>
  <si>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</si>
  <si>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</si>
  <si>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</si>
  <si>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</si>
  <si>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</si>
  <si>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</si>
  <si>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</si>
  <si>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</si>
  <si>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</si>
  <si>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</si>
  <si>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</si>
  <si>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</si>
  <si>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</si>
  <si>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</si>
  <si>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</si>
  <si>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</si>
  <si>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</si>
  <si>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</si>
  <si>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</si>
  <si>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</si>
  <si>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</si>
  <si>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</si>
  <si>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</si>
  <si>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</si>
  <si>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</si>
  <si>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</si>
  <si>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</si>
  <si>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</si>
  <si>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</si>
  <si>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</si>
  <si>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</si>
  <si>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</si>
  <si>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</si>
  <si>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</si>
  <si>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</si>
  <si>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</si>
  <si>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</si>
  <si>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</si>
  <si>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</si>
  <si>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</si>
  <si>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</si>
  <si>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</si>
  <si>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</si>
  <si>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</si>
  <si>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</si>
  <si>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</si>
  <si>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</si>
  <si>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</si>
  <si>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</si>
  <si>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</si>
  <si>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</si>
  <si>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</si>
  <si>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</si>
  <si>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</si>
  <si>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</si>
  <si>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</si>
  <si>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</si>
  <si>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</si>
  <si>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</si>
  <si>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</si>
  <si>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</si>
  <si>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</si>
  <si>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</si>
  <si>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</si>
  <si>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</si>
  <si>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</si>
  <si>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</si>
  <si>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</si>
  <si>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</si>
  <si>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</si>
  <si>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</si>
  <si>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</si>
  <si>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</si>
  <si>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</si>
  <si>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</si>
  <si>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</si>
  <si>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</si>
  <si>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</si>
  <si>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</si>
  <si>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</si>
  <si>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</si>
  <si>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</si>
  <si>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</si>
  <si>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</si>
  <si>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</si>
  <si>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</si>
  <si>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</si>
  <si>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</si>
  <si>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</si>
  <si>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</si>
  <si>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</si>
  <si>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</si>
  <si>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</si>
  <si>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</si>
  <si>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</si>
  <si>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</si>
  <si>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</si>
  <si>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</si>
  <si>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</si>
  <si>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</si>
  <si>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</si>
  <si>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</si>
  <si>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</si>
  <si>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</si>
  <si>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</si>
  <si>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</si>
  <si>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</si>
  <si>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</si>
  <si>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</si>
  <si>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</si>
  <si>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</si>
  <si>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</si>
  <si>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</si>
  <si>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</si>
  <si>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</si>
  <si>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</si>
  <si>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</si>
  <si>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</si>
  <si>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</si>
  <si>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</si>
  <si>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</si>
  <si>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</si>
  <si>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</si>
  <si>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</si>
  <si>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</si>
  <si>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</si>
  <si>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</si>
  <si>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</si>
  <si>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</si>
  <si>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</si>
  <si>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</si>
  <si>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</si>
  <si>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</si>
  <si>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</si>
  <si>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</si>
  <si>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</si>
  <si>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</si>
  <si>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</si>
  <si>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</si>
  <si>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</si>
  <si>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</si>
  <si>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</si>
  <si>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</si>
  <si>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</si>
  <si>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</si>
  <si>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</si>
  <si>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</si>
  <si>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</si>
  <si>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</si>
  <si>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</si>
  <si>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</si>
  <si>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</si>
  <si>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</si>
  <si>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</si>
  <si>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</si>
  <si>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</si>
  <si>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</si>
  <si>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</si>
  <si>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</si>
  <si>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</si>
  <si>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</si>
  <si>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</si>
  <si>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</si>
  <si>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</si>
  <si>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</si>
  <si>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</si>
  <si>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</si>
  <si>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</si>
  <si>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</si>
  <si>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</si>
  <si>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</si>
  <si>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</si>
  <si>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</si>
  <si>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</si>
  <si>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</si>
  <si>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</si>
  <si>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</si>
  <si>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</si>
  <si>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</si>
  <si>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</si>
  <si>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</si>
  <si>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</si>
  <si>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</si>
  <si>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</si>
  <si>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</si>
  <si>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</si>
  <si>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</si>
  <si>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</si>
  <si>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</si>
  <si>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</si>
  <si>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</si>
  <si>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</si>
  <si>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</si>
  <si>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</si>
  <si>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</si>
  <si>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</si>
  <si>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</si>
  <si>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</si>
  <si>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</si>
  <si>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</si>
  <si>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</si>
  <si>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</si>
  <si>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</si>
  <si>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</si>
  <si>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</si>
  <si>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</si>
  <si>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</si>
  <si>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</si>
  <si>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</si>
  <si>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</si>
  <si>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</si>
  <si>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</si>
  <si>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</si>
  <si>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</si>
  <si>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</si>
  <si>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</si>
  <si>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</si>
  <si>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</si>
  <si>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</si>
  <si>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</si>
  <si>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</si>
  <si>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</si>
  <si>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</si>
  <si>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</si>
  <si>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</si>
  <si>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</si>
  <si>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</si>
  <si>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</si>
  <si>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</si>
  <si>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</si>
  <si>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</si>
  <si>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</si>
  <si>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</si>
  <si>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</si>
  <si>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</si>
  <si>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</si>
  <si>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</si>
  <si>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</si>
  <si>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</si>
  <si>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</si>
  <si>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</si>
  <si>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</si>
  <si>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</si>
  <si>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</si>
  <si>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</si>
  <si>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</si>
  <si>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</si>
  <si>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</si>
  <si>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</si>
  <si>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</si>
  <si>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</si>
  <si>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</si>
  <si>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</si>
  <si>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</si>
  <si>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</si>
  <si>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</si>
  <si>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</si>
  <si>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</si>
  <si>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</si>
  <si>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</si>
  <si>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</si>
  <si>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</si>
  <si>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</si>
  <si>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</si>
  <si>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</si>
  <si>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</si>
  <si>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</si>
  <si>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</si>
  <si>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</si>
  <si>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</si>
  <si>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</si>
  <si>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</si>
  <si>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</si>
  <si>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</si>
  <si>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</si>
  <si>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</si>
  <si>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</si>
  <si>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</si>
  <si>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</si>
  <si>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</si>
  <si>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</si>
  <si>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</si>
  <si>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</si>
  <si>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</si>
  <si>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</si>
  <si>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</si>
  <si>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</si>
  <si>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</si>
  <si>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</si>
  <si>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</si>
  <si>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</si>
  <si>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</si>
  <si>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</si>
  <si>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</si>
  <si>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</si>
  <si>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</si>
  <si>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</si>
  <si>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</si>
  <si>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</si>
  <si>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</si>
  <si>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</si>
  <si>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</si>
  <si>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</si>
  <si>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</si>
  <si>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</si>
  <si>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</si>
  <si>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</si>
  <si>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</si>
  <si>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</si>
  <si>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</si>
  <si>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</si>
  <si>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</si>
  <si>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</si>
  <si>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</si>
  <si>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</si>
  <si>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</si>
  <si>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</si>
  <si>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</si>
  <si>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</si>
  <si>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</si>
  <si>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</si>
  <si>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</si>
  <si>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</si>
  <si>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</si>
  <si>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</si>
  <si>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</si>
  <si>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</si>
  <si>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</si>
  <si>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</si>
  <si>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</si>
  <si>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</si>
  <si>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</si>
  <si>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</si>
  <si>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</si>
  <si>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</si>
  <si>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</si>
  <si>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</si>
  <si>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</si>
  <si>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</si>
  <si>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</si>
  <si>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</si>
  <si>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</si>
  <si>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</si>
  <si>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</si>
  <si>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</si>
  <si>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</si>
  <si>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</si>
  <si>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</si>
  <si>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</si>
  <si>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</si>
  <si>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</si>
  <si>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</si>
  <si>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</si>
  <si>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</si>
  <si>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</si>
  <si>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</si>
  <si>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</si>
  <si>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</si>
  <si>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</si>
  <si>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</si>
  <si>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</si>
  <si>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</si>
  <si>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</si>
  <si>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</si>
  <si>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</si>
  <si>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</si>
  <si>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</si>
  <si>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</si>
  <si>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</si>
  <si>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</si>
  <si>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</si>
  <si>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</si>
  <si>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</si>
  <si>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</si>
  <si>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</si>
  <si>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</si>
  <si>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</si>
  <si>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</si>
  <si>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</si>
  <si>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</si>
  <si>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</si>
  <si>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</si>
  <si>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</si>
  <si>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</si>
  <si>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</si>
  <si>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</si>
  <si>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</si>
  <si>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</si>
  <si>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</si>
  <si>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</si>
  <si>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</si>
  <si>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</si>
  <si>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</si>
  <si>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</si>
  <si>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</si>
  <si>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</si>
  <si>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</si>
  <si>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</si>
  <si>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</si>
  <si>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</si>
  <si>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</si>
  <si>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</si>
  <si>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</si>
  <si>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</si>
  <si>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</si>
  <si>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</si>
  <si>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</si>
  <si>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</si>
  <si>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</si>
  <si>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</si>
  <si>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</si>
  <si>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</si>
  <si>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</si>
  <si>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</si>
  <si>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</si>
  <si>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</si>
  <si>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</si>
  <si>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</si>
  <si>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</si>
  <si>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</si>
  <si>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</si>
  <si>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</si>
  <si>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</si>
  <si>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</si>
  <si>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</si>
  <si>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</si>
  <si>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</si>
  <si>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</si>
  <si>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</si>
  <si>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</si>
  <si>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</si>
  <si>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</si>
  <si>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</si>
  <si>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</si>
  <si>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</si>
  <si>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</si>
  <si>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</si>
  <si>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</si>
  <si>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</si>
  <si>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</si>
  <si>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</si>
  <si>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</si>
  <si>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</si>
  <si>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</si>
  <si>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</si>
  <si>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</si>
  <si>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</si>
  <si>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</si>
  <si>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</si>
  <si>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</si>
  <si>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</si>
  <si>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</si>
  <si>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</si>
  <si>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</si>
  <si>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</si>
  <si>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</si>
  <si>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</si>
  <si>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</si>
  <si>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</si>
  <si>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</si>
  <si>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</si>
  <si>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</si>
  <si>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</si>
  <si>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</si>
  <si>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</si>
  <si>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</si>
  <si>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</si>
  <si>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</si>
  <si>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</si>
  <si>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</si>
  <si>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</si>
  <si>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</si>
  <si>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</si>
  <si>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</si>
  <si>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</si>
  <si>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</si>
  <si>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</si>
  <si>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</si>
  <si>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</si>
  <si>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</si>
  <si>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</si>
  <si>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</si>
  <si>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</si>
  <si>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</si>
  <si>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</si>
  <si>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</si>
  <si>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</si>
  <si>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</si>
  <si>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</si>
  <si>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</si>
  <si>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</si>
  <si>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</si>
  <si>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</si>
  <si>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</si>
  <si>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</si>
  <si>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</si>
  <si>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</si>
  <si>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</si>
  <si>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</si>
  <si>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</si>
  <si>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</si>
  <si>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</si>
  <si>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</si>
  <si>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</si>
  <si>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</si>
  <si>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</si>
  <si>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</si>
  <si>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</si>
  <si>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</si>
  <si>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</si>
  <si>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</si>
  <si>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</si>
  <si>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</si>
  <si>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</si>
  <si>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</si>
  <si>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</si>
  <si>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</si>
  <si>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</si>
  <si>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</si>
  <si>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</si>
  <si>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</si>
  <si>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</si>
  <si>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</si>
  <si>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</si>
  <si>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</si>
  <si>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</si>
  <si>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</si>
  <si>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</si>
  <si>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</si>
  <si>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</si>
  <si>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</si>
  <si>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</si>
  <si>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</si>
  <si>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</si>
  <si>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</si>
  <si>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</si>
  <si>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</si>
  <si>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</si>
  <si>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</si>
  <si>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</si>
  <si>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</si>
  <si>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</si>
  <si>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</si>
  <si>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</si>
  <si>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</si>
  <si>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</si>
  <si>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</si>
  <si>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</si>
  <si>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</si>
  <si>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</si>
  <si>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</si>
  <si>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</si>
  <si>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</si>
  <si>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</si>
  <si>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</si>
  <si>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</si>
  <si>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</si>
  <si>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</si>
  <si>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</si>
  <si>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</si>
  <si>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</si>
  <si>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</si>
  <si>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</si>
  <si>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</si>
  <si>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</si>
  <si>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</si>
  <si>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</si>
  <si>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</si>
  <si>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</si>
  <si>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</si>
  <si>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</si>
  <si>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</si>
  <si>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</si>
  <si>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</si>
  <si>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</si>
  <si>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</si>
  <si>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</si>
  <si>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</si>
  <si>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</si>
  <si>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</si>
  <si>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</si>
  <si>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</si>
  <si>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</si>
  <si>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</si>
  <si>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</si>
  <si>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</si>
  <si>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</si>
  <si>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</si>
  <si>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</si>
  <si>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</si>
  <si>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</si>
  <si>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</si>
  <si>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</si>
  <si>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</si>
  <si>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</si>
  <si>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</si>
  <si>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</si>
  <si>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</si>
  <si>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</si>
  <si>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</si>
  <si>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</si>
  <si>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</si>
  <si>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</si>
  <si>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</si>
  <si>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</si>
  <si>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</si>
  <si>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</si>
  <si>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</si>
  <si>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</si>
  <si>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</si>
  <si>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</si>
  <si>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</si>
  <si>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</si>
  <si>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</si>
  <si>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</si>
  <si>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</si>
  <si>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</si>
  <si>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</si>
  <si>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</si>
  <si>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</si>
  <si>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</si>
  <si>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</si>
  <si>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</si>
  <si>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</si>
  <si>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</si>
  <si>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</si>
  <si>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</si>
  <si>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</si>
  <si>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</si>
  <si>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</si>
  <si>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</si>
  <si>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</si>
  <si>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</si>
  <si>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</si>
  <si>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</si>
  <si>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</si>
  <si>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</si>
  <si>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</si>
  <si>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</si>
  <si>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</si>
  <si>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</si>
  <si>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</si>
  <si>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</si>
  <si>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</si>
  <si>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</si>
  <si>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</si>
  <si>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</si>
  <si>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</si>
  <si>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</si>
  <si>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</si>
  <si>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</si>
  <si>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</si>
  <si>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</si>
  <si>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</si>
  <si>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</si>
  <si>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</si>
  <si>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</si>
  <si>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</si>
  <si>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</si>
  <si>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</si>
  <si>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</si>
  <si>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</si>
  <si>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</si>
  <si>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</si>
  <si>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</si>
  <si>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</si>
  <si>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</si>
  <si>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</si>
  <si>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</si>
  <si>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</si>
  <si>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</si>
  <si>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</si>
  <si>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</si>
  <si>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</si>
  <si>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</si>
  <si>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</si>
  <si>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</si>
  <si>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</si>
  <si>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</si>
  <si>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</si>
  <si>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</si>
  <si>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</si>
  <si>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</si>
  <si>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</si>
  <si>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</si>
  <si>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</si>
  <si>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</si>
  <si>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</si>
  <si>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</si>
  <si>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</si>
  <si>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</si>
  <si>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</si>
  <si>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</si>
  <si>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</si>
  <si>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</si>
  <si>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</si>
  <si>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</si>
  <si>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</si>
  <si>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</si>
  <si>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</si>
  <si>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</si>
  <si>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</si>
  <si>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</si>
  <si>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</si>
  <si>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</si>
  <si>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</si>
  <si>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</si>
  <si>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</si>
  <si>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</si>
  <si>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</si>
  <si>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</si>
  <si>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</si>
  <si>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</si>
  <si>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</si>
  <si>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</si>
  <si>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</si>
  <si>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</si>
  <si>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</si>
  <si>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</si>
  <si>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</si>
  <si>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</si>
  <si>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</si>
  <si>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</si>
  <si>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</si>
  <si>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</si>
  <si>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</si>
  <si>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</si>
  <si>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</si>
  <si>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</si>
  <si>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</si>
  <si>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</si>
  <si>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</si>
  <si>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</si>
  <si>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</si>
  <si>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</si>
  <si>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</si>
  <si>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</si>
  <si>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</si>
  <si>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</si>
  <si>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</si>
  <si>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</si>
  <si>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</si>
  <si>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</si>
  <si>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</si>
  <si>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</si>
  <si>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</si>
  <si>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</si>
  <si>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</si>
  <si>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</si>
  <si>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</si>
  <si>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</si>
  <si>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</si>
  <si>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</si>
  <si>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</si>
  <si>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</si>
  <si>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</si>
  <si>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</si>
  <si>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</si>
  <si>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</si>
  <si>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</si>
  <si>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</si>
  <si>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</si>
  <si>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</si>
  <si>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</si>
  <si>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</si>
  <si>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</si>
  <si>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</si>
  <si>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</si>
  <si>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</si>
  <si>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</si>
  <si>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</si>
  <si>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</si>
  <si>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</si>
  <si>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</si>
  <si>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</si>
  <si>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</si>
  <si>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</si>
  <si>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</si>
  <si>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</si>
  <si>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</si>
  <si>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</si>
  <si>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</si>
  <si>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</si>
  <si>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</si>
  <si>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</si>
  <si>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</si>
  <si>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</si>
  <si>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</si>
  <si>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</si>
  <si>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</si>
  <si>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</si>
  <si>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</si>
  <si>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</si>
  <si>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</si>
  <si>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</si>
  <si>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</si>
  <si>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</si>
  <si>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</si>
  <si>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</si>
  <si>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</si>
  <si>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</si>
  <si>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</si>
  <si>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</si>
  <si>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</si>
  <si>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</si>
  <si>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</si>
  <si>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</si>
  <si>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</si>
  <si>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</si>
  <si>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</si>
  <si>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</si>
  <si>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</si>
  <si>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</si>
  <si>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</si>
  <si>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</si>
  <si>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</si>
  <si>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</si>
  <si>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</si>
  <si>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</si>
  <si>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</si>
  <si>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</si>
  <si>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</si>
  <si>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</si>
  <si>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</si>
  <si>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</si>
  <si>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</si>
  <si>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</si>
  <si>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</si>
  <si>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</si>
  <si>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</si>
  <si>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</si>
  <si>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</si>
  <si>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</si>
  <si>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</si>
  <si>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</si>
  <si>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</si>
  <si>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</si>
  <si>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</si>
  <si>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</si>
  <si>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</si>
  <si>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</si>
  <si>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</si>
  <si>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</si>
  <si>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</si>
  <si>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</si>
  <si>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</si>
  <si>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</si>
  <si>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</si>
  <si>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</si>
  <si>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</si>
  <si>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</si>
  <si>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</si>
  <si>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</si>
  <si>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</si>
  <si>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</si>
  <si>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</si>
  <si>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</si>
  <si>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</si>
  <si>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</si>
  <si>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</si>
  <si>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</si>
  <si>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</si>
  <si>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</si>
  <si>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</si>
  <si>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</si>
  <si>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</si>
  <si>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</si>
  <si>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</si>
  <si>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</si>
  <si>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</si>
  <si>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</si>
  <si>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</si>
  <si>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</si>
  <si>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</si>
  <si>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</si>
  <si>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</si>
  <si>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</si>
  <si>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</si>
  <si>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</si>
  <si>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</si>
  <si>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</si>
  <si>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</si>
  <si>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</si>
  <si>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</si>
  <si>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</si>
  <si>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</si>
  <si>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</si>
  <si>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</si>
  <si>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</si>
  <si>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</si>
  <si>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</si>
  <si>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</si>
  <si>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</si>
  <si>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</si>
  <si>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</si>
  <si>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</si>
  <si>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</si>
  <si>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</si>
  <si>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</si>
  <si>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</si>
  <si>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</si>
  <si>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</si>
  <si>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</si>
  <si>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</si>
  <si>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</si>
  <si>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</si>
  <si>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</si>
  <si>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</si>
  <si>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</si>
  <si>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</si>
  <si>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</si>
  <si>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</si>
  <si>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</si>
  <si>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</si>
  <si>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</si>
  <si>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</si>
  <si>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</si>
  <si>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</si>
  <si>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</si>
  <si>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</si>
  <si>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</si>
  <si>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</si>
  <si>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</si>
  <si>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</si>
  <si>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</si>
  <si>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</si>
  <si>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</si>
  <si>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</si>
  <si>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</si>
  <si>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</si>
  <si>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</si>
  <si>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</si>
  <si>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</si>
  <si>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</si>
  <si>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</si>
  <si>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</si>
  <si>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</si>
  <si>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</si>
  <si>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</si>
  <si>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</si>
  <si>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</si>
  <si>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</si>
  <si>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</si>
  <si>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</si>
  <si>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</si>
  <si>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</si>
  <si>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</si>
  <si>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</si>
  <si>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</si>
  <si>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</si>
  <si>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</si>
  <si>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</si>
  <si>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</si>
  <si>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</si>
  <si>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</si>
  <si>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</si>
  <si>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</si>
  <si>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</si>
  <si>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</si>
  <si>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</si>
  <si>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</si>
  <si>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</si>
  <si>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</si>
  <si>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</si>
  <si>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</si>
  <si>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</si>
  <si>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</si>
  <si>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</si>
  <si>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</si>
  <si>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</si>
  <si>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</si>
  <si>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</si>
  <si>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</si>
  <si>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</si>
  <si>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</si>
  <si>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</si>
  <si>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</si>
  <si>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</si>
  <si>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</si>
  <si>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</si>
  <si>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</si>
  <si>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</si>
  <si>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</si>
  <si>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</si>
  <si>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</si>
  <si>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</si>
  <si>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</si>
  <si>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</si>
  <si>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</si>
  <si>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</si>
  <si>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</si>
  <si>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</si>
  <si>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</si>
  <si>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</si>
  <si>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</si>
  <si>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</si>
  <si>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</si>
  <si>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</si>
  <si>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</si>
  <si>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</si>
  <si>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</si>
  <si>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</si>
  <si>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</si>
  <si>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</si>
  <si>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</si>
  <si>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</si>
  <si>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</si>
  <si>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</si>
  <si>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</si>
  <si>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</si>
  <si>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</si>
  <si>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</si>
  <si>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</si>
  <si>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</si>
  <si>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</si>
  <si>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</si>
  <si>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</si>
  <si>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</si>
  <si>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</si>
  <si>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</si>
  <si>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</si>
  <si>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</si>
  <si>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</si>
  <si>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</si>
  <si>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</si>
  <si>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</si>
  <si>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</si>
  <si>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</si>
  <si>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</si>
  <si>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</si>
  <si>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</si>
  <si>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</si>
  <si>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</si>
  <si>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</si>
  <si>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</si>
  <si>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</si>
  <si>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</si>
  <si>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</si>
  <si>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</si>
  <si>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</si>
  <si>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</si>
  <si>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</si>
  <si>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</si>
  <si>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</si>
  <si>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</si>
  <si>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</si>
  <si>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</si>
  <si>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</si>
  <si>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</si>
  <si>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</si>
  <si>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</si>
  <si>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</si>
  <si>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</si>
  <si>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</si>
  <si>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</si>
  <si>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</si>
  <si>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</si>
  <si>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</si>
  <si>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</si>
  <si>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</si>
  <si>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</si>
  <si>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</si>
  <si>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</si>
  <si>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</si>
  <si>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</si>
  <si>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</si>
  <si>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</si>
  <si>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</si>
  <si>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</si>
  <si>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</si>
  <si>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</si>
  <si>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</si>
  <si>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</si>
  <si>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</si>
  <si>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</si>
  <si>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</si>
  <si>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</si>
  <si>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</si>
  <si>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</si>
  <si>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</si>
  <si>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</si>
  <si>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</si>
  <si>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</si>
  <si>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</si>
  <si>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</si>
  <si>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</si>
  <si>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</si>
  <si>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</si>
  <si>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</si>
  <si>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</si>
  <si>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</si>
  <si>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</si>
  <si>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</si>
  <si>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</si>
  <si>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</si>
  <si>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</si>
  <si>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</si>
  <si>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</si>
  <si>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</si>
  <si>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</si>
  <si>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</si>
  <si>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</si>
  <si>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</si>
  <si>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</si>
  <si>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</si>
  <si>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</si>
  <si>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</si>
  <si>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</si>
  <si>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</si>
  <si>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</si>
  <si>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</si>
  <si>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</si>
  <si>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</si>
  <si>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</si>
  <si>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</si>
  <si>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</si>
  <si>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</si>
  <si>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</si>
  <si>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</si>
  <si>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</si>
  <si>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</si>
  <si>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</si>
  <si>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</si>
  <si>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</si>
  <si>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</si>
  <si>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</si>
  <si>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</si>
  <si>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</si>
  <si>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</si>
  <si>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</si>
  <si>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</si>
  <si>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</si>
  <si>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</si>
  <si>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</si>
  <si>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</si>
  <si>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</si>
  <si>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</si>
  <si>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</si>
  <si>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</si>
  <si>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</si>
  <si>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</si>
  <si>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</si>
  <si>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</si>
  <si>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</si>
  <si>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</si>
  <si>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</si>
  <si>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</si>
  <si>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</si>
  <si>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</si>
  <si>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</si>
  <si>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</si>
  <si>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</si>
  <si>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</si>
  <si>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</si>
  <si>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</si>
  <si>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</si>
  <si>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</si>
  <si>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</si>
  <si>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</si>
  <si>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</si>
  <si>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</si>
  <si>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</si>
  <si>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</si>
  <si>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</si>
  <si>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</si>
  <si>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</si>
  <si>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</si>
  <si>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</si>
  <si>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</si>
  <si>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</si>
  <si>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</si>
  <si>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</si>
  <si>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</si>
  <si>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</si>
  <si>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</si>
  <si>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</si>
  <si>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</si>
  <si>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</si>
  <si>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</si>
  <si>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</si>
  <si>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</si>
  <si>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</si>
  <si>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</si>
  <si>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</si>
  <si>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</si>
  <si>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</si>
  <si>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</si>
  <si>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</si>
  <si>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</si>
  <si>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</si>
  <si>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</si>
  <si>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</si>
  <si>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</si>
  <si>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</si>
  <si>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</si>
  <si>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</si>
  <si>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</si>
  <si>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</si>
  <si>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</si>
  <si>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</si>
  <si>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</si>
  <si>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</si>
  <si>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</si>
  <si>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</si>
  <si>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</si>
  <si>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</si>
  <si>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</si>
  <si>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</si>
  <si>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</si>
  <si>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</si>
  <si>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</si>
  <si>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</si>
  <si>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</si>
  <si>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</si>
  <si>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</si>
  <si>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</si>
  <si>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</si>
  <si>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</si>
  <si>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</si>
  <si>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</si>
  <si>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</si>
  <si>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</si>
  <si>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</si>
  <si>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</si>
  <si>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</si>
  <si>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</si>
  <si>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</si>
  <si>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</si>
  <si>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</si>
  <si>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</si>
  <si>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</si>
  <si>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</si>
  <si>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</si>
  <si>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</si>
  <si>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</si>
  <si>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</si>
  <si>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</si>
  <si>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</si>
  <si>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</si>
  <si>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</si>
  <si>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</si>
  <si>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</si>
  <si>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</si>
  <si>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</si>
  <si>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</si>
  <si>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</si>
  <si>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</si>
  <si>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</si>
  <si>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</si>
  <si>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</si>
  <si>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</si>
  <si>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</si>
  <si>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</si>
  <si>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</si>
  <si>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</si>
  <si>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</si>
  <si>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</si>
  <si>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</si>
  <si>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</si>
  <si>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</si>
  <si>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</si>
  <si>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</si>
  <si>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</si>
  <si>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</si>
  <si>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</si>
  <si>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</si>
  <si>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</si>
  <si>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</si>
  <si>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</si>
  <si>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</si>
  <si>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</si>
  <si>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</si>
  <si>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</si>
  <si>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</si>
  <si>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</si>
  <si>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</si>
  <si>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</si>
  <si>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</si>
  <si>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</si>
  <si>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</si>
  <si>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</si>
  <si>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</si>
  <si>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</si>
  <si>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</si>
  <si>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</si>
  <si>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</si>
  <si>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</si>
  <si>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</si>
  <si>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</si>
  <si>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</si>
  <si>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</si>
  <si>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</si>
  <si>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</si>
  <si>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</si>
  <si>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</si>
  <si>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</si>
  <si>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</si>
  <si>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</si>
  <si>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</si>
  <si>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</si>
  <si>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</si>
  <si>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</si>
  <si>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</si>
  <si>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</si>
  <si>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</si>
  <si>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</si>
  <si>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</si>
  <si>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</si>
  <si>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</si>
  <si>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</si>
  <si>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</si>
  <si>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</si>
  <si>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</si>
  <si>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</si>
  <si>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</si>
  <si>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</si>
  <si>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</si>
  <si>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</si>
  <si>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</si>
  <si>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</si>
  <si>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</si>
  <si>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</si>
  <si>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</si>
  <si>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</si>
  <si>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</si>
  <si>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</si>
  <si>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</si>
  <si>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</si>
  <si>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</si>
  <si>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</si>
  <si>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</si>
  <si>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</si>
  <si>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</si>
  <si>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</si>
  <si>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</si>
  <si>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</si>
  <si>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</si>
  <si>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</si>
  <si>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</si>
  <si>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</si>
  <si>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</si>
  <si>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</si>
  <si>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</si>
  <si>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</si>
  <si>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</si>
  <si>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</si>
  <si>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</si>
  <si>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</si>
  <si>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</si>
  <si>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</si>
  <si>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</si>
  <si>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</si>
  <si>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</si>
  <si>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</si>
  <si>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</si>
  <si>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</si>
  <si>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</si>
  <si>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</si>
  <si>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</si>
  <si>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</si>
  <si>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</si>
  <si>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</si>
  <si>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</si>
  <si>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</si>
  <si>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</si>
  <si>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</si>
  <si>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</si>
  <si>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</si>
  <si>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</si>
  <si>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</si>
  <si>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</si>
  <si>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</si>
  <si>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</si>
  <si>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</si>
  <si>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</si>
  <si>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</si>
  <si>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</si>
  <si>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</si>
  <si>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</si>
  <si>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</si>
  <si>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</si>
  <si>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</si>
  <si>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</si>
  <si>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</si>
  <si>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</si>
  <si>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</si>
  <si>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</si>
  <si>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</si>
  <si>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</si>
  <si>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</si>
  <si>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</si>
  <si>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</si>
  <si>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</si>
  <si>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</si>
  <si>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</si>
  <si>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</si>
  <si>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</si>
  <si>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</si>
  <si>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</si>
  <si>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</si>
  <si>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</si>
  <si>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</si>
  <si>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</si>
  <si>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</si>
  <si>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</si>
  <si>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</si>
  <si>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</si>
  <si>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</si>
  <si>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</si>
  <si>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</si>
  <si>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</si>
  <si>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</si>
  <si>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</si>
  <si>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</si>
  <si>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</si>
  <si>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</si>
  <si>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</si>
  <si>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</si>
  <si>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</si>
  <si>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</si>
  <si>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</si>
  <si>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</si>
  <si>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</si>
  <si>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</si>
  <si>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</si>
  <si>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</si>
  <si>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</si>
  <si>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</si>
  <si>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</si>
  <si>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</si>
  <si>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</si>
  <si>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</si>
  <si>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</si>
  <si>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</si>
  <si>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</si>
  <si>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</si>
  <si>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</si>
  <si>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</si>
  <si>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</si>
  <si>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</si>
  <si>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</si>
  <si>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</si>
  <si>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</si>
  <si>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</si>
  <si>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</si>
  <si>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</si>
  <si>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</si>
  <si>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</si>
  <si>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</si>
  <si>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</si>
  <si>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</si>
  <si>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</si>
  <si>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</si>
  <si>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</si>
  <si>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</si>
  <si>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</si>
  <si>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</si>
  <si>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</si>
  <si>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</si>
  <si>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</si>
  <si>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</si>
  <si>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</si>
  <si>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</si>
  <si>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</si>
  <si>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</si>
  <si>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</si>
  <si>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</si>
  <si>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</si>
  <si>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</si>
  <si>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</si>
  <si>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</si>
  <si>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</si>
  <si>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</si>
  <si>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</si>
  <si>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</si>
  <si>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</si>
  <si>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</si>
  <si>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</si>
  <si>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</si>
  <si>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</si>
  <si>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</si>
  <si>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</si>
  <si>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</si>
  <si>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</si>
  <si>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</si>
  <si>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</si>
  <si>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</si>
  <si>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</si>
  <si>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</si>
  <si>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</si>
  <si>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</si>
  <si>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</si>
  <si>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</si>
  <si>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</si>
  <si>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</si>
  <si>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</si>
  <si>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</si>
  <si>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</si>
  <si>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</si>
  <si>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</si>
  <si>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</si>
  <si>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</si>
  <si>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</si>
  <si>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</si>
  <si>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</si>
  <si>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</si>
  <si>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</si>
  <si>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</si>
  <si>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</si>
  <si>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</si>
  <si>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</si>
  <si>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</si>
  <si>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</si>
  <si>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</si>
  <si>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</si>
  <si>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</si>
  <si>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</si>
  <si>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</si>
  <si>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</si>
  <si>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</si>
  <si>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</si>
  <si>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</si>
  <si>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</si>
  <si>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</si>
  <si>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</si>
  <si>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</si>
  <si>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</si>
  <si>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</si>
  <si>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</si>
  <si>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</si>
  <si>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</si>
  <si>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</si>
  <si>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</si>
  <si>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</si>
  <si>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</si>
  <si>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</si>
  <si>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</si>
  <si>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</si>
  <si>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</si>
  <si>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</si>
  <si>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</si>
  <si>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</si>
  <si>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</si>
  <si>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</si>
  <si>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</si>
  <si>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</si>
  <si>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</si>
  <si>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</si>
  <si>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</si>
  <si>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</si>
  <si>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</si>
  <si>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</si>
  <si>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</si>
  <si>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</si>
  <si>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</si>
  <si>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</si>
  <si>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</si>
  <si>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</si>
  <si>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</si>
  <si>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</si>
  <si>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</si>
  <si>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</si>
  <si>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</si>
  <si>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</si>
  <si>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</si>
  <si>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</si>
  <si>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</si>
  <si>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</si>
  <si>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</si>
  <si>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</si>
  <si>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</si>
  <si>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</si>
  <si>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</si>
  <si>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</si>
  <si>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</si>
  <si>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</si>
  <si>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</si>
  <si>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</si>
  <si>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</si>
  <si>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</si>
  <si>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</si>
  <si>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</si>
  <si>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</si>
  <si>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</si>
  <si>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</si>
  <si>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</si>
  <si>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</si>
  <si>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</si>
  <si>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</si>
  <si>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</si>
  <si>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</si>
  <si>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</si>
  <si>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</si>
  <si>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</si>
  <si>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</si>
  <si>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</si>
  <si>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</si>
  <si>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</si>
  <si>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</si>
  <si>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</si>
  <si>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</si>
  <si>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</si>
  <si>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</si>
  <si>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</si>
  <si>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</si>
  <si>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</si>
  <si>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</si>
  <si>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</si>
  <si>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</si>
  <si>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</si>
  <si>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</si>
  <si>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</si>
  <si>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</si>
  <si>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</si>
  <si>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</si>
  <si>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</si>
  <si>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</si>
  <si>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</si>
  <si>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</si>
  <si>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</si>
  <si>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</si>
  <si>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</si>
  <si>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</si>
  <si>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</si>
  <si>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</si>
  <si>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</si>
  <si>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</si>
  <si>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</si>
  <si>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</si>
  <si>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</si>
  <si>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</si>
  <si>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</si>
  <si>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</si>
  <si>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</si>
  <si>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</si>
  <si>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</si>
  <si>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</si>
  <si>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</si>
  <si>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</si>
  <si>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</si>
  <si>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</si>
  <si>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</si>
  <si>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</si>
  <si>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</si>
  <si>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</si>
  <si>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</si>
  <si>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</si>
  <si>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</si>
  <si>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</si>
  <si>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</si>
  <si>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</si>
  <si>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</si>
  <si>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</si>
  <si>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</si>
  <si>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</si>
  <si>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</si>
  <si>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</si>
  <si>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</si>
  <si>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</si>
  <si>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</si>
  <si>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</si>
  <si>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</si>
  <si>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</si>
  <si>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</si>
  <si>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</si>
  <si>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</si>
  <si>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</si>
  <si>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</si>
  <si>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</si>
  <si>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</si>
  <si>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</si>
  <si>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</si>
  <si>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</si>
  <si>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</si>
  <si>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</si>
  <si>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</si>
  <si>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</si>
  <si>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</si>
  <si>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</si>
  <si>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</si>
  <si>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</si>
  <si>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</si>
  <si>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</si>
  <si>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</si>
  <si>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</si>
  <si>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</si>
  <si>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</si>
  <si>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</si>
  <si>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</si>
  <si>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</si>
  <si>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</si>
  <si>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</si>
  <si>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</si>
  <si>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</si>
  <si>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</si>
  <si>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</si>
  <si>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</si>
  <si>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</si>
  <si>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</si>
  <si>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</si>
  <si>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</si>
  <si>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</si>
  <si>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</si>
  <si>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</si>
  <si>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</si>
  <si>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</si>
  <si>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</si>
  <si>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</si>
  <si>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</si>
  <si>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</si>
  <si>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</si>
  <si>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</si>
  <si>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</si>
  <si>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</si>
  <si>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</si>
  <si>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</si>
  <si>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</si>
  <si>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</si>
  <si>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</si>
  <si>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</si>
  <si>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</si>
  <si>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</si>
  <si>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</si>
  <si>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</si>
  <si>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</si>
  <si>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</si>
  <si>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</si>
  <si>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</si>
  <si>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</si>
  <si>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</si>
  <si>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</si>
  <si>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</si>
  <si>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</si>
  <si>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</si>
  <si>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</si>
  <si>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</si>
  <si>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</si>
  <si>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</si>
  <si>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</si>
  <si>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</si>
  <si>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</si>
  <si>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</si>
  <si>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</si>
  <si>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</si>
  <si>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</si>
  <si>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</si>
  <si>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</si>
  <si>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</si>
  <si>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</si>
  <si>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</si>
  <si>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</si>
  <si>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</si>
  <si>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</si>
  <si>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</si>
  <si>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</si>
  <si>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</si>
  <si>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</si>
  <si>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</si>
  <si>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</si>
  <si>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</si>
  <si>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</si>
  <si>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</si>
  <si>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</si>
  <si>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</si>
  <si>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</si>
  <si>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</si>
  <si>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</si>
  <si>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</si>
  <si>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</si>
  <si>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</si>
  <si>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</si>
  <si>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</si>
  <si>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</si>
  <si>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</si>
  <si>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</si>
  <si>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</si>
  <si>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</si>
  <si>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</si>
  <si>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</si>
  <si>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</si>
  <si>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</si>
  <si>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</si>
  <si>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</si>
  <si>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</si>
  <si>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</si>
  <si>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</si>
  <si>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</si>
  <si>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</si>
  <si>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</si>
  <si>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</si>
  <si>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</si>
  <si>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</si>
  <si>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</si>
  <si>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</si>
  <si>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</si>
  <si>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</si>
  <si>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</si>
  <si>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</si>
  <si>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</si>
  <si>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</si>
  <si>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</si>
  <si>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</si>
  <si>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</si>
  <si>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</si>
  <si>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</si>
  <si>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</si>
  <si>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</si>
  <si>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</si>
  <si>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</si>
  <si>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</si>
  <si>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</si>
  <si>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</si>
  <si>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</si>
  <si>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</si>
  <si>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</si>
  <si>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</si>
  <si>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</si>
  <si>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</si>
  <si>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</si>
  <si>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</si>
  <si>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</si>
  <si>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</si>
  <si>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</si>
  <si>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</si>
  <si>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</si>
  <si>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</si>
  <si>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</si>
  <si>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</si>
  <si>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</si>
  <si>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</si>
  <si>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</si>
  <si>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</si>
  <si>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</si>
  <si>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</si>
  <si>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</si>
  <si>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</si>
  <si>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</si>
  <si>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</si>
  <si>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</si>
  <si>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</si>
  <si>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</si>
  <si>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</si>
  <si>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</si>
  <si>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</si>
  <si>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</si>
  <si>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</si>
  <si>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</si>
  <si>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</si>
  <si>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</si>
  <si>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</si>
  <si>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</si>
  <si>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</si>
  <si>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</si>
  <si>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</si>
  <si>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</si>
  <si>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</si>
  <si>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</si>
  <si>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</si>
  <si>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</si>
  <si>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</si>
  <si>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</si>
  <si>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</si>
  <si>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</si>
  <si>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</si>
  <si>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</si>
  <si>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</si>
  <si>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</si>
  <si>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</si>
  <si>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</si>
  <si>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</si>
  <si>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</si>
  <si>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</si>
  <si>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</si>
  <si>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</si>
  <si>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</si>
  <si>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</si>
  <si>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</si>
  <si>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</si>
  <si>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</si>
  <si>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</si>
  <si>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</si>
  <si>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</si>
  <si>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</si>
  <si>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</si>
  <si>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</si>
  <si>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</si>
  <si>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</si>
  <si>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</si>
  <si>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</si>
  <si>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</si>
  <si>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</si>
  <si>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</si>
  <si>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</si>
  <si>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</si>
  <si>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</si>
  <si>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</si>
  <si>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</si>
  <si>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</si>
  <si>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</si>
  <si>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</si>
  <si>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</si>
  <si>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</si>
  <si>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</si>
  <si>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</si>
  <si>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</si>
  <si>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</si>
  <si>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</si>
  <si>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</si>
  <si>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</si>
  <si>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</si>
  <si>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</si>
  <si>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</si>
  <si>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</si>
  <si>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</si>
  <si>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</si>
  <si>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</si>
  <si>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</si>
  <si>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</si>
  <si>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</si>
  <si>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</si>
  <si>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</si>
  <si>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</si>
  <si>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</si>
  <si>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</si>
  <si>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</si>
  <si>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</si>
  <si>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</si>
  <si>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</si>
  <si>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</si>
  <si>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</si>
  <si>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</si>
  <si>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</si>
  <si>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</si>
  <si>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</si>
  <si>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</si>
  <si>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</si>
  <si>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</si>
  <si>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</si>
  <si>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</si>
  <si>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</si>
  <si>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</si>
  <si>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</si>
  <si>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</si>
  <si>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</si>
  <si>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</si>
  <si>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</si>
  <si>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</si>
  <si>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</si>
  <si>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</si>
  <si>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</si>
  <si>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</si>
  <si>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</si>
  <si>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</si>
  <si>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</si>
  <si>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</si>
  <si>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</si>
  <si>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</si>
  <si>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</si>
  <si>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</si>
  <si>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</si>
  <si>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</si>
  <si>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</si>
  <si>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</si>
  <si>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</si>
  <si>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</si>
  <si>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</si>
  <si>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</si>
  <si>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</si>
  <si>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</si>
  <si>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</si>
  <si>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</si>
  <si>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</si>
  <si>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</si>
  <si>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</si>
  <si>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</si>
  <si>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</si>
  <si>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</si>
  <si>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</si>
  <si>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</si>
  <si>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</si>
  <si>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</si>
  <si>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</si>
  <si>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</si>
  <si>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</si>
  <si>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</si>
  <si>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</si>
  <si>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</si>
  <si>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</si>
  <si>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</si>
  <si>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</si>
  <si>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</si>
  <si>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</si>
  <si>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</si>
  <si>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</si>
  <si>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</si>
  <si>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</si>
  <si>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</si>
  <si>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</si>
  <si>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</si>
  <si>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</si>
  <si>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</si>
  <si>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</si>
  <si>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</si>
  <si>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</si>
  <si>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</si>
  <si>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</si>
  <si>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</si>
  <si>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</si>
  <si>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</si>
  <si>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</si>
  <si>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</si>
  <si>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</si>
  <si>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</si>
  <si>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</si>
  <si>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</si>
  <si>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</si>
  <si>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</si>
  <si>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</si>
  <si>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</si>
  <si>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</si>
  <si>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</si>
  <si>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</si>
  <si>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</si>
  <si>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</si>
  <si>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</si>
  <si>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</si>
  <si>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</si>
  <si>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</si>
  <si>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</si>
  <si>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</si>
  <si>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</si>
  <si>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</si>
  <si>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</si>
  <si>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</si>
  <si>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</si>
  <si>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</si>
  <si>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</si>
  <si>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</si>
  <si>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</si>
  <si>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</si>
  <si>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</si>
  <si>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</si>
  <si>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</si>
  <si>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</si>
  <si>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</si>
  <si>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</si>
  <si>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</si>
  <si>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</si>
  <si>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</si>
  <si>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</si>
  <si>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</si>
  <si>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</si>
  <si>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</si>
  <si>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</si>
  <si>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</si>
  <si>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</si>
  <si>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</si>
  <si>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</si>
  <si>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</si>
  <si>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</si>
  <si>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</si>
  <si>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</si>
  <si>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</si>
  <si>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</si>
  <si>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</si>
  <si>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</si>
  <si>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</si>
  <si>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</si>
  <si>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</si>
  <si>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</si>
  <si>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</si>
  <si>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</si>
  <si>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</si>
  <si>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</si>
  <si>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</si>
  <si>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</si>
  <si>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</si>
  <si>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</si>
  <si>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</si>
  <si>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</si>
  <si>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</si>
  <si>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</si>
  <si>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</si>
  <si>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</si>
  <si>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</si>
  <si>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</si>
  <si>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</si>
  <si>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</si>
  <si>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</si>
  <si>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</si>
  <si>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</si>
  <si>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</si>
  <si>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</si>
  <si>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</si>
  <si>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</si>
  <si>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</si>
  <si>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</si>
  <si>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</si>
  <si>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</si>
  <si>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</si>
  <si>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</si>
  <si>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</si>
  <si>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</si>
  <si>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</si>
  <si>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</si>
  <si>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</si>
  <si>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</si>
  <si>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</si>
  <si>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</si>
  <si>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</si>
  <si>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</si>
  <si>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</si>
  <si>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</si>
  <si>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</si>
  <si>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</si>
  <si>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</si>
  <si>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</si>
  <si>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</si>
  <si>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</si>
  <si>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</si>
  <si>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</si>
  <si>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</si>
  <si>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</si>
  <si>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</si>
  <si>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</si>
  <si>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</si>
  <si>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</si>
  <si>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</si>
  <si>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</si>
  <si>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</si>
  <si>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</si>
  <si>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</si>
  <si>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</si>
  <si>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</si>
  <si>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</si>
  <si>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</si>
  <si>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</si>
  <si>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</si>
  <si>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</si>
  <si>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</si>
  <si>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</si>
  <si>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</si>
  <si>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</si>
  <si>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</si>
  <si>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</si>
  <si>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</si>
  <si>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</si>
  <si>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</si>
  <si>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</si>
  <si>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</si>
  <si>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</si>
  <si>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</si>
  <si>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</si>
  <si>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</si>
  <si>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</si>
  <si>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</si>
  <si>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</si>
  <si>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</si>
  <si>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</si>
  <si>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</si>
  <si>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</si>
  <si>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</si>
  <si>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</si>
  <si>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</si>
  <si>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</si>
  <si>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</si>
  <si>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</si>
  <si>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</si>
  <si>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</si>
  <si>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</si>
  <si>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</si>
  <si>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</si>
  <si>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</si>
  <si>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</si>
  <si>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</si>
  <si>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</si>
  <si>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</si>
  <si>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</si>
  <si>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</si>
  <si>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</si>
  <si>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</si>
  <si>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</si>
  <si>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</si>
  <si>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</si>
  <si>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</si>
  <si>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</si>
  <si>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</si>
  <si>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</si>
  <si>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</si>
  <si>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</si>
  <si>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</si>
  <si>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</si>
  <si>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</si>
  <si>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</si>
  <si>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</si>
  <si>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</si>
  <si>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</si>
  <si>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</si>
  <si>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</si>
  <si>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</si>
  <si>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</si>
  <si>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</si>
  <si>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</si>
  <si>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</si>
  <si>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</si>
  <si>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</si>
  <si>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</si>
  <si>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</si>
  <si>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</si>
  <si>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</si>
  <si>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</si>
  <si>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</si>
  <si>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</si>
  <si>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</si>
  <si>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</si>
  <si>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</si>
  <si>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</si>
  <si>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</si>
  <si>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</si>
  <si>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</si>
  <si>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</si>
  <si>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</si>
  <si>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</si>
  <si>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</si>
  <si>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</si>
  <si>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</si>
  <si>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</si>
  <si>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</si>
  <si>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</si>
  <si>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</si>
  <si>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</si>
  <si>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</si>
  <si>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</si>
  <si>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</si>
  <si>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</si>
  <si>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</si>
  <si>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</si>
  <si>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</si>
  <si>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</si>
  <si>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</si>
  <si>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</si>
  <si>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</si>
  <si>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</si>
  <si>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</si>
  <si>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</si>
  <si>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</si>
  <si>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</si>
  <si>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</si>
  <si>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</si>
  <si>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</si>
  <si>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</si>
  <si>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</si>
  <si>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</si>
  <si>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</si>
  <si>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</si>
  <si>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</si>
  <si>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</si>
  <si>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</si>
  <si>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</si>
  <si>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</si>
  <si>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</si>
  <si>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</si>
  <si>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</si>
  <si>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</si>
  <si>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</si>
  <si>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</si>
  <si>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</si>
  <si>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</si>
  <si>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</si>
  <si>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</si>
  <si>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</si>
  <si>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</si>
  <si>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</si>
  <si>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</si>
  <si>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</si>
  <si>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</si>
  <si>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</si>
  <si>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</si>
  <si>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</si>
  <si>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</si>
  <si>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</si>
  <si>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</si>
  <si>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</si>
  <si>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</si>
  <si>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</si>
  <si>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</si>
  <si>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</si>
  <si>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</si>
  <si>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</si>
  <si>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</si>
  <si>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</si>
  <si>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</si>
  <si>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</si>
  <si>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</si>
  <si>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</si>
  <si>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</si>
  <si>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</si>
  <si>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</si>
  <si>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</si>
  <si>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</si>
  <si>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</si>
  <si>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</si>
  <si>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</si>
  <si>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</si>
  <si>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</si>
  <si>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</si>
  <si>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</si>
  <si>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</si>
  <si>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</si>
  <si>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</si>
  <si>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</si>
  <si>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</si>
  <si>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</si>
  <si>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</si>
  <si>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</si>
  <si>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</si>
  <si>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</si>
  <si>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</si>
  <si>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</si>
  <si>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</si>
  <si>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</si>
  <si>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</si>
  <si>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</si>
  <si>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</si>
  <si>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</si>
  <si>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</si>
  <si>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</si>
  <si>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</si>
  <si>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</si>
  <si>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</si>
  <si>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</si>
  <si>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</si>
  <si>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</si>
  <si>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</si>
  <si>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</si>
  <si>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</si>
  <si>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</si>
  <si>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</si>
  <si>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</si>
  <si>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</si>
  <si>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</si>
  <si>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</si>
  <si>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</si>
  <si>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</si>
  <si>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</si>
  <si>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</si>
  <si>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</si>
  <si>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</si>
  <si>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</si>
  <si>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</si>
  <si>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</si>
  <si>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</si>
  <si>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</si>
  <si>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</si>
  <si>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</si>
  <si>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</si>
  <si>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</si>
  <si>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</si>
  <si>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</si>
  <si>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</si>
  <si>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</si>
  <si>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</si>
  <si>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</si>
  <si>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</si>
  <si>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</si>
  <si>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</si>
  <si>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</si>
  <si>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</si>
  <si>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</si>
  <si>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</si>
  <si>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</si>
  <si>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</si>
  <si>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</si>
  <si>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</si>
  <si>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</si>
  <si>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</si>
  <si>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</si>
  <si>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</si>
  <si>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</si>
  <si>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</si>
  <si>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</si>
  <si>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</si>
  <si>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</si>
  <si>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</si>
  <si>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</si>
  <si>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</si>
  <si>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</si>
  <si>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</si>
  <si>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</si>
  <si>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</si>
  <si>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</si>
  <si>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</si>
  <si>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</si>
  <si>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</si>
  <si>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</si>
  <si>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</si>
  <si>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</si>
  <si>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</si>
  <si>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</si>
  <si>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</si>
  <si>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</si>
  <si>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</si>
  <si>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</si>
  <si>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</si>
  <si>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</si>
  <si>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</si>
  <si>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</si>
  <si>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</si>
  <si>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</si>
  <si>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</si>
  <si>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</si>
  <si>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</si>
  <si>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</si>
  <si>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</si>
  <si>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</si>
  <si>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</si>
  <si>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</si>
  <si>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</si>
  <si>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</si>
  <si>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</si>
  <si>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</si>
  <si>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</si>
  <si>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</si>
  <si>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</si>
  <si>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</si>
  <si>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</si>
  <si>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</si>
  <si>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</si>
  <si>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</si>
  <si>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</si>
  <si>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</si>
  <si>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</si>
  <si>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</si>
  <si>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</si>
  <si>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</si>
  <si>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</si>
  <si>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</si>
  <si>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</si>
  <si>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</si>
  <si>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</si>
  <si>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</si>
  <si>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</si>
  <si>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</si>
  <si>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</si>
  <si>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</si>
  <si>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</si>
  <si>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</si>
  <si>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</si>
  <si>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</si>
  <si>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</si>
  <si>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</si>
  <si>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</si>
  <si>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</si>
  <si>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</si>
  <si>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</si>
  <si>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</si>
  <si>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</si>
  <si>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</si>
  <si>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</si>
  <si>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</si>
  <si>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</si>
  <si>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</si>
  <si>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</si>
  <si>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</si>
  <si>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</si>
  <si>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</si>
  <si>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</si>
  <si>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</si>
  <si>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</si>
  <si>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</si>
  <si>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</si>
  <si>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</si>
  <si>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</si>
  <si>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</si>
  <si>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</si>
  <si>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</si>
  <si>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</si>
  <si>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</si>
  <si>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</si>
  <si>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</si>
  <si>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</si>
  <si>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</si>
  <si>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</si>
  <si>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</si>
  <si>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</si>
  <si>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</si>
  <si>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</si>
  <si>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</si>
  <si>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</si>
  <si>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</si>
  <si>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</si>
  <si>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</si>
  <si>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</si>
  <si>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</si>
  <si>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</si>
  <si>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</si>
  <si>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</si>
  <si>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</si>
  <si>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</si>
  <si>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</si>
  <si>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</si>
  <si>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</si>
  <si>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</si>
  <si>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</si>
  <si>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</si>
  <si>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</si>
  <si>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</si>
  <si>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</si>
  <si>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</si>
  <si>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</si>
  <si>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</si>
  <si>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</si>
  <si>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</si>
  <si>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</si>
  <si>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</si>
  <si>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</si>
  <si>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</si>
  <si>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</si>
  <si>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</si>
  <si>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</si>
  <si>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</si>
  <si>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</si>
  <si>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</si>
  <si>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</si>
  <si>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</si>
  <si>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</si>
  <si>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</si>
  <si>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</si>
  <si>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</si>
  <si>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</si>
  <si>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</si>
  <si>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</si>
  <si>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</si>
  <si>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</si>
  <si>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</si>
  <si>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</si>
  <si>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</si>
  <si>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</si>
  <si>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</si>
  <si>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</si>
  <si>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</si>
  <si>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</si>
  <si>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</si>
  <si>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</si>
  <si>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</si>
  <si>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</si>
  <si>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</si>
  <si>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</si>
  <si>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</si>
  <si>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</si>
  <si>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</si>
  <si>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</si>
  <si>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</si>
  <si>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</si>
  <si>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</si>
  <si>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</si>
  <si>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</si>
  <si>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</si>
  <si>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</si>
  <si>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</si>
  <si>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</si>
  <si>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</si>
  <si>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</si>
  <si>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</si>
  <si>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</si>
  <si>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</si>
  <si>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</si>
  <si>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</si>
  <si>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</si>
  <si>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</si>
  <si>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</si>
  <si>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</si>
  <si>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</si>
  <si>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</si>
  <si>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</si>
  <si>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</si>
  <si>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</si>
  <si>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</si>
  <si>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</si>
  <si>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</si>
  <si>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</si>
  <si>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</si>
  <si>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</si>
  <si>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</si>
  <si>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</si>
  <si>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</si>
  <si>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</si>
  <si>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</si>
  <si>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</si>
  <si>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</si>
  <si>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</si>
  <si>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</si>
  <si>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</si>
  <si>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</si>
  <si>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</si>
  <si>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</si>
  <si>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</si>
  <si>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</si>
  <si>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</si>
  <si>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</si>
  <si>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</si>
  <si>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</si>
  <si>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</si>
  <si>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</si>
  <si>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</si>
  <si>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</si>
  <si>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</si>
  <si>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</si>
  <si>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</si>
  <si>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</si>
  <si>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</si>
  <si>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</si>
  <si>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</si>
  <si>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</si>
  <si>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</si>
  <si>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</si>
  <si>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</si>
  <si>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</si>
  <si>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</si>
  <si>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</si>
  <si>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</si>
  <si>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</si>
  <si>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</si>
  <si>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</si>
  <si>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</si>
  <si>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</si>
  <si>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</si>
  <si>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</si>
  <si>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</si>
  <si>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</si>
  <si>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</si>
  <si>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</si>
  <si>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</si>
  <si>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</si>
  <si>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</si>
  <si>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</si>
  <si>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</si>
  <si>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</si>
  <si>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</si>
  <si>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</si>
  <si>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</si>
  <si>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</si>
  <si>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</si>
  <si>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</si>
  <si>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</si>
  <si>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</si>
  <si>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</si>
  <si>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</si>
  <si>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</si>
  <si>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</si>
  <si>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</si>
  <si>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</si>
  <si>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</si>
  <si>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</si>
  <si>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</si>
  <si>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</si>
  <si>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</si>
  <si>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</si>
  <si>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</si>
  <si>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</si>
  <si>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</si>
  <si>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</si>
  <si>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</si>
  <si>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</si>
  <si>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</si>
  <si>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</si>
  <si>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</si>
  <si>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</si>
  <si>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</si>
  <si>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</si>
  <si>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</si>
  <si>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</si>
  <si>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</si>
  <si>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</si>
  <si>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</si>
  <si>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</si>
  <si>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</si>
  <si>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</si>
  <si>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</si>
  <si>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</si>
  <si>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</si>
  <si>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</si>
  <si>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</si>
  <si>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</si>
  <si>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</si>
  <si>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</si>
  <si>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</si>
  <si>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</si>
  <si>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</si>
  <si>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</si>
  <si>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</si>
  <si>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</si>
  <si>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</si>
  <si>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</si>
  <si>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</si>
  <si>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</si>
  <si>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</si>
  <si>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</si>
  <si>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</si>
  <si>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</si>
  <si>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</si>
  <si>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</si>
  <si>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</si>
  <si>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</si>
  <si>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</si>
  <si>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</si>
  <si>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</si>
  <si>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</si>
  <si>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</si>
  <si>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</si>
  <si>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</si>
  <si>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</si>
  <si>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</si>
  <si>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</si>
  <si>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</si>
  <si>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</si>
  <si>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</si>
  <si>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</si>
  <si>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</si>
  <si>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</si>
  <si>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</si>
  <si>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</si>
  <si>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</si>
  <si>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</si>
  <si>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</si>
  <si>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</si>
  <si>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</si>
  <si>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</si>
  <si>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</si>
  <si>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</si>
  <si>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</si>
  <si>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</si>
  <si>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</si>
  <si>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</si>
  <si>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</si>
  <si>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</si>
  <si>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</si>
  <si>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</si>
  <si>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</si>
  <si>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</si>
  <si>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</si>
  <si>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</si>
  <si>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</si>
  <si>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</si>
  <si>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</si>
  <si>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</si>
  <si>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</si>
  <si>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</si>
  <si>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</si>
  <si>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</si>
  <si>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</si>
  <si>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</si>
  <si>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</si>
  <si>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</si>
  <si>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</si>
  <si>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</si>
  <si>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</si>
  <si>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</si>
  <si>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</si>
  <si>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</si>
  <si>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</si>
  <si>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</si>
  <si>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</si>
  <si>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</si>
  <si>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</si>
  <si>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</si>
  <si>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</si>
  <si>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</si>
  <si>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</si>
  <si>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</si>
  <si>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</si>
  <si>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</si>
  <si>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</si>
  <si>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</si>
  <si>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</si>
  <si>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</si>
  <si>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</si>
  <si>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</si>
  <si>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</si>
  <si>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</si>
  <si>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</si>
  <si>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</si>
  <si>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</si>
  <si>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</si>
  <si>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</si>
  <si>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</si>
  <si>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</si>
  <si>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</si>
  <si>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</si>
  <si>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</si>
  <si>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</si>
  <si>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</si>
  <si>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</si>
  <si>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</si>
  <si>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</si>
  <si>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</si>
  <si>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</si>
  <si>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</si>
  <si>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</si>
  <si>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</si>
  <si>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</si>
  <si>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</si>
  <si>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</si>
  <si>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</si>
  <si>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</si>
  <si>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</si>
  <si>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</si>
  <si>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</si>
  <si>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</si>
  <si>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</si>
  <si>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</si>
  <si>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</si>
  <si>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</si>
  <si>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</si>
  <si>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</si>
  <si>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</si>
  <si>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</si>
  <si>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</si>
  <si>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</si>
  <si>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</si>
  <si>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</si>
  <si>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</si>
  <si>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</si>
  <si>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</si>
  <si>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</si>
  <si>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</si>
  <si>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</si>
  <si>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</si>
  <si>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</si>
  <si>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</si>
  <si>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</si>
  <si>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</si>
  <si>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</si>
  <si>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</si>
  <si>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</si>
  <si>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</si>
  <si>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</si>
  <si>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</si>
  <si>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</si>
  <si>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</si>
  <si>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</si>
  <si>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</si>
  <si>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</si>
  <si>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</si>
  <si>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</si>
  <si>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</si>
  <si>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</si>
  <si>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</si>
  <si>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</si>
  <si>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</si>
  <si>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</si>
  <si>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</si>
  <si>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</si>
  <si>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</si>
  <si>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</si>
  <si>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</si>
  <si>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</si>
  <si>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</si>
  <si>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</si>
  <si>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</si>
  <si>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</si>
  <si>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</si>
  <si>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</si>
  <si>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</si>
  <si>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</si>
  <si>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</si>
  <si>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</si>
  <si>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</si>
  <si>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</si>
  <si>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</si>
  <si>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</si>
  <si>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</si>
  <si>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</si>
  <si>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</si>
  <si>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</si>
  <si>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</si>
  <si>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</si>
  <si>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</si>
  <si>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</si>
  <si>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</si>
  <si>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</si>
  <si>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</si>
  <si>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</si>
  <si>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</si>
  <si>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</si>
  <si>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</si>
  <si>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</si>
  <si>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</si>
  <si>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</si>
  <si>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</si>
  <si>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</si>
  <si>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</si>
  <si>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</si>
  <si>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</si>
  <si>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</si>
  <si>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</si>
  <si>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</si>
  <si>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</si>
  <si>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</si>
  <si>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</si>
  <si>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</si>
  <si>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</si>
  <si>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</si>
  <si>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</si>
  <si>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</si>
  <si>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</si>
  <si>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</si>
  <si>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</si>
  <si>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</si>
  <si>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</si>
  <si>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</si>
  <si>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</si>
  <si>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</si>
  <si>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</si>
  <si>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</si>
  <si>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</si>
  <si>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</si>
  <si>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</si>
  <si>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</si>
  <si>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</si>
  <si>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</si>
  <si>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</si>
  <si>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</si>
  <si>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</si>
  <si>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</si>
  <si>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</si>
  <si>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</si>
  <si>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</si>
  <si>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</si>
  <si>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</si>
  <si>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</si>
  <si>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</si>
  <si>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</si>
  <si>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</si>
  <si>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</si>
  <si>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</si>
  <si>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</si>
  <si>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</si>
  <si>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</si>
  <si>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</si>
  <si>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</si>
  <si>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</si>
  <si>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</si>
  <si>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</si>
  <si>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</si>
  <si>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</si>
  <si>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</si>
  <si>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</si>
  <si>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</si>
  <si>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</si>
  <si>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</si>
  <si>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</si>
  <si>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</si>
  <si>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</si>
  <si>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</si>
  <si>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</si>
  <si>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</si>
  <si>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</si>
  <si>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</si>
  <si>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</si>
  <si>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</si>
  <si>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</si>
  <si>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</si>
  <si>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</si>
  <si>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</si>
  <si>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</si>
  <si>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</si>
  <si>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</si>
  <si>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</si>
  <si>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</si>
  <si>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</si>
  <si>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</si>
  <si>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</si>
  <si>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</si>
  <si>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</si>
  <si>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</si>
  <si>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</si>
  <si>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</si>
  <si>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</si>
  <si>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</si>
  <si>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</si>
  <si>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</si>
  <si>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</si>
  <si>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</si>
  <si>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</si>
  <si>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</si>
  <si>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</si>
  <si>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</si>
  <si>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</si>
  <si>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</si>
  <si>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</si>
  <si>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</si>
  <si>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</si>
  <si>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</si>
  <si>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</si>
  <si>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</si>
  <si>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</si>
  <si>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</si>
  <si>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</si>
  <si>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</si>
  <si>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</si>
  <si>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</si>
  <si>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</si>
  <si>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</si>
  <si>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</si>
  <si>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</si>
  <si>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</si>
  <si>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</si>
  <si>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</si>
  <si>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</si>
  <si>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</si>
  <si>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</si>
  <si>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</si>
  <si>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</si>
  <si>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</si>
  <si>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</si>
  <si>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</si>
  <si>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</si>
  <si>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</si>
  <si>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</si>
  <si>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</si>
  <si>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</si>
  <si>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</si>
  <si>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</si>
  <si>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</si>
  <si>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</si>
  <si>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</si>
  <si>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</si>
  <si>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</si>
  <si>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</si>
  <si>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</si>
  <si>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</si>
  <si>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</si>
  <si>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</si>
  <si>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</si>
  <si>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</si>
  <si>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</si>
  <si>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</si>
  <si>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</si>
  <si>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</si>
  <si>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</si>
  <si>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</si>
  <si>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</si>
  <si>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</si>
  <si>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</si>
  <si>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</si>
  <si>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</si>
  <si>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</si>
  <si>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</si>
  <si>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</si>
  <si>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</si>
  <si>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</si>
  <si>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</si>
  <si>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</si>
  <si>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</si>
  <si>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</si>
  <si>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</si>
  <si>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</si>
  <si>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</si>
  <si>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</si>
  <si>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</si>
  <si>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</si>
  <si>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</si>
  <si>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</si>
  <si>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</si>
  <si>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</si>
  <si>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</si>
  <si>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</si>
  <si>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</si>
  <si>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</si>
  <si>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</si>
  <si>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</si>
  <si>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</si>
  <si>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</si>
  <si>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</si>
  <si>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</si>
  <si>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</si>
  <si>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</si>
  <si>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</si>
  <si>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</si>
  <si>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</si>
  <si>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</si>
  <si>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</si>
  <si>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</si>
  <si>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</si>
  <si>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</si>
  <si>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</si>
  <si>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</si>
  <si>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</si>
  <si>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</si>
  <si>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</si>
  <si>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</si>
  <si>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</si>
  <si>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</si>
  <si>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</si>
  <si>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</si>
  <si>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</si>
  <si>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</si>
  <si>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</si>
  <si>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</si>
  <si>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</si>
  <si>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</si>
  <si>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</si>
  <si>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</si>
  <si>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</si>
  <si>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</si>
  <si>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</si>
  <si>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</si>
  <si>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</si>
  <si>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</si>
  <si>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</si>
  <si>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</si>
  <si>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</si>
  <si>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</si>
  <si>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</si>
  <si>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</si>
  <si>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</si>
  <si>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</si>
  <si>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</si>
  <si>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</si>
  <si>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</si>
  <si>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</si>
  <si>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</si>
  <si>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</si>
  <si>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</si>
  <si>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</si>
  <si>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</si>
  <si>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</si>
  <si>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</si>
  <si>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</si>
  <si>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</si>
  <si>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</si>
  <si>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</si>
  <si>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</si>
  <si>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</si>
  <si>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</si>
  <si>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</si>
  <si>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</si>
  <si>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</si>
  <si>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</si>
  <si>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</si>
  <si>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</si>
  <si>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</si>
  <si>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</si>
  <si>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</si>
  <si>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</si>
  <si>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</si>
  <si>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</si>
  <si>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</si>
  <si>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</si>
  <si>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</si>
  <si>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</si>
  <si>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</si>
  <si>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</si>
  <si>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</si>
  <si>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</si>
  <si>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</si>
  <si>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</si>
  <si>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</si>
  <si>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</si>
  <si>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</si>
  <si>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</si>
  <si>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</si>
  <si>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</si>
  <si>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</si>
  <si>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</si>
  <si>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</si>
  <si>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</si>
  <si>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</si>
  <si>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</si>
  <si>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</si>
  <si>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</si>
  <si>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</si>
  <si>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</si>
  <si>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</si>
  <si>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</si>
  <si>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</si>
  <si>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</si>
  <si>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</si>
  <si>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</si>
  <si>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</si>
  <si>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</si>
  <si>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</si>
  <si>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</si>
  <si>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</si>
  <si>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</si>
  <si>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</si>
  <si>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</si>
  <si>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</si>
  <si>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</si>
  <si>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</si>
  <si>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</si>
  <si>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</si>
  <si>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</si>
  <si>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</si>
  <si>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</si>
  <si>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</si>
  <si>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</si>
  <si>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</si>
  <si>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</si>
  <si>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</si>
  <si>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</si>
  <si>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</si>
  <si>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</si>
  <si>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</si>
  <si>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</si>
  <si>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</si>
  <si>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</si>
  <si>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</si>
  <si>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</si>
  <si>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</si>
  <si>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</si>
  <si>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</si>
  <si>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</si>
  <si>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</si>
  <si>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</si>
  <si>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</si>
  <si>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</si>
  <si>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</si>
  <si>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</si>
  <si>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</si>
  <si>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</si>
  <si>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</si>
  <si>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</si>
  <si>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</si>
  <si>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</si>
  <si>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</si>
  <si>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</si>
  <si>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</si>
  <si>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</si>
  <si>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</si>
  <si>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</si>
  <si>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</si>
  <si>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</si>
  <si>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</si>
  <si>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</si>
  <si>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</si>
  <si>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</si>
  <si>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</si>
  <si>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</si>
  <si>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</si>
  <si>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</si>
  <si>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</si>
  <si>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</si>
  <si>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</si>
  <si>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</si>
  <si>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</si>
  <si>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</si>
  <si>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</si>
  <si>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</si>
  <si>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</si>
  <si>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</si>
  <si>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</si>
  <si>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</si>
  <si>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</si>
  <si>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</si>
  <si>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</si>
  <si>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</si>
  <si>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</si>
  <si>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</si>
  <si>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</si>
  <si>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</si>
  <si>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</si>
  <si>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</si>
  <si>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</si>
  <si>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</si>
  <si>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</si>
  <si>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</si>
  <si>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</si>
  <si>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</si>
  <si>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</si>
  <si>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</si>
  <si>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</si>
  <si>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</si>
  <si>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</si>
  <si>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</si>
  <si>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</si>
  <si>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</si>
  <si>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</si>
  <si>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</si>
  <si>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</si>
  <si>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</si>
  <si>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</si>
  <si>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</si>
  <si>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</si>
  <si>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</si>
  <si>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</si>
  <si>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</si>
  <si>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</si>
  <si>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</si>
  <si>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</si>
  <si>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</si>
  <si>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</si>
  <si>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</si>
  <si>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</si>
  <si>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</si>
  <si>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</si>
  <si>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</si>
  <si>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</si>
  <si>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</si>
  <si>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</si>
  <si>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</si>
  <si>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</si>
  <si>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</si>
  <si>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</si>
  <si>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</si>
  <si>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</si>
  <si>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</si>
  <si>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</si>
  <si>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</si>
  <si>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</si>
  <si>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</si>
  <si>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</si>
  <si>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</si>
  <si>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</si>
  <si>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</si>
  <si>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</si>
  <si>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</si>
  <si>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</si>
  <si>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</si>
  <si>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</si>
  <si>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</si>
  <si>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</si>
  <si>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</si>
  <si>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</si>
  <si>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</si>
  <si>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</si>
  <si>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</si>
  <si>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</si>
  <si>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</si>
  <si>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</si>
  <si>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</si>
  <si>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</si>
  <si>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</si>
  <si>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</si>
  <si>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</si>
  <si>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</si>
  <si>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</si>
  <si>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</si>
  <si>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</si>
  <si>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</si>
  <si>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</si>
  <si>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</si>
  <si>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</si>
  <si>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</si>
  <si>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</si>
  <si>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</si>
  <si>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</si>
  <si>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</si>
  <si>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</si>
  <si>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</si>
  <si>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</si>
  <si>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</si>
  <si>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</si>
  <si>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</si>
  <si>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</si>
  <si>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</si>
  <si>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</si>
  <si>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</si>
  <si>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</si>
  <si>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</si>
  <si>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</si>
  <si>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</si>
  <si>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</si>
  <si>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</si>
  <si>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</si>
  <si>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</si>
  <si>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</si>
  <si>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</si>
  <si>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</si>
  <si>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</si>
  <si>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</si>
  <si>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</si>
  <si>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</si>
  <si>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</si>
  <si>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</si>
  <si>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</si>
  <si>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</si>
  <si>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</si>
  <si>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</si>
  <si>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</si>
  <si>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</si>
  <si>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</si>
  <si>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</si>
  <si>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</si>
  <si>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</si>
  <si>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</si>
  <si>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</si>
  <si>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</si>
  <si>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</si>
  <si>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</si>
  <si>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</si>
  <si>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</si>
  <si>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</si>
  <si>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</si>
  <si>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</si>
  <si>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</si>
  <si>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</si>
  <si>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</si>
  <si>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</si>
  <si>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</si>
  <si>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</si>
  <si>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</si>
  <si>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</si>
  <si>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</si>
  <si>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</si>
  <si>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</si>
  <si>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</si>
  <si>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</si>
  <si>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</si>
  <si>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</si>
  <si>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</si>
  <si>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</si>
  <si>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</si>
  <si>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</si>
  <si>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</si>
  <si>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</si>
  <si>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</si>
  <si>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</si>
  <si>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</si>
  <si>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</si>
  <si>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</si>
  <si>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</si>
  <si>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</si>
  <si>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</si>
  <si>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</si>
  <si>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</si>
  <si>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</si>
  <si>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</si>
  <si>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</si>
  <si>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</si>
  <si>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</si>
  <si>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</si>
  <si>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</si>
  <si>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</si>
  <si>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</si>
  <si>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</si>
  <si>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</si>
  <si>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</si>
  <si>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</si>
  <si>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</si>
  <si>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</si>
  <si>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</si>
  <si>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</si>
  <si>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</si>
  <si>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</si>
  <si>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</si>
  <si>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</si>
  <si>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</si>
  <si>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</si>
  <si>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</si>
  <si>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</si>
  <si>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</si>
  <si>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</si>
  <si>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</si>
  <si>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</si>
  <si>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</si>
  <si>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</si>
  <si>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</si>
  <si>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</si>
  <si>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</si>
  <si>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</si>
  <si>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</si>
  <si>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</si>
  <si>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</si>
  <si>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</si>
  <si>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</si>
  <si>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</si>
  <si>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</si>
  <si>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</si>
  <si>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</si>
  <si>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</si>
  <si>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</si>
  <si>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</si>
  <si>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</si>
  <si>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</si>
  <si>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</si>
  <si>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</si>
  <si>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</si>
  <si>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</si>
  <si>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</si>
  <si>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</si>
  <si>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</si>
  <si>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</si>
  <si>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</si>
  <si>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</si>
  <si>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</si>
  <si>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</si>
  <si>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</si>
  <si>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</si>
  <si>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</si>
  <si>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</si>
  <si>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</si>
  <si>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</si>
  <si>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</si>
  <si>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</si>
  <si>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</si>
  <si>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</si>
  <si>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</si>
  <si>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</si>
  <si>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</si>
  <si>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</si>
  <si>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</si>
  <si>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</si>
  <si>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</si>
  <si>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</si>
  <si>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</si>
  <si>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</si>
  <si>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</si>
  <si>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</si>
  <si>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</si>
  <si>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</si>
  <si>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</si>
  <si>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</si>
  <si>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</si>
  <si>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</si>
  <si>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</si>
  <si>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</si>
  <si>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</si>
  <si>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</si>
  <si>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</si>
  <si>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</si>
  <si>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</si>
  <si>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</si>
  <si>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</si>
  <si>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</si>
  <si>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</si>
  <si>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</si>
  <si>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</si>
  <si>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</si>
  <si>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</si>
  <si>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</si>
  <si>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</si>
  <si>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</si>
  <si>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</si>
  <si>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</si>
  <si>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</si>
  <si>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</si>
  <si>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</si>
  <si>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</si>
  <si>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</si>
  <si>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</si>
  <si>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</si>
  <si>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</si>
  <si>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</si>
  <si>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</si>
  <si>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</si>
  <si>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</si>
  <si>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</si>
  <si>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</si>
  <si>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</si>
  <si>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</si>
  <si>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</si>
  <si>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</si>
  <si>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</si>
  <si>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</si>
  <si>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</si>
  <si>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</si>
  <si>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</si>
  <si>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</si>
  <si>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</si>
  <si>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</si>
  <si>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</si>
  <si>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</si>
  <si>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</si>
  <si>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</si>
  <si>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</si>
  <si>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</si>
  <si>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</si>
  <si>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</si>
  <si>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</si>
  <si>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</si>
  <si>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</si>
  <si>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</si>
  <si>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</si>
  <si>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</si>
  <si>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</si>
  <si>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</si>
  <si>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</si>
  <si>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</si>
  <si>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</si>
  <si>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</si>
  <si>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</si>
  <si>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</si>
  <si>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</si>
  <si>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</si>
  <si>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</si>
  <si>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</si>
  <si>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</si>
  <si>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</si>
  <si>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</si>
  <si>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</si>
  <si>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</si>
  <si>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</si>
  <si>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</si>
  <si>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</si>
  <si>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</si>
  <si>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</si>
  <si>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</si>
  <si>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</si>
  <si>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</si>
  <si>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</si>
  <si>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</si>
  <si>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</si>
  <si>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</si>
  <si>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</si>
  <si>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</si>
  <si>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</si>
  <si>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</si>
  <si>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</si>
  <si>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</si>
  <si>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</si>
  <si>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</si>
  <si>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</si>
  <si>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</si>
  <si>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</si>
  <si>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</si>
  <si>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</si>
  <si>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</si>
  <si>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</si>
  <si>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</si>
  <si>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</si>
  <si>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</si>
  <si>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</si>
  <si>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</si>
  <si>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</si>
  <si>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</si>
  <si>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</si>
  <si>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</si>
  <si>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</si>
  <si>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</si>
  <si>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</si>
  <si>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</si>
  <si>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</si>
  <si>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</si>
  <si>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</si>
  <si>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</si>
  <si>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</si>
  <si>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</si>
  <si>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</si>
  <si>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</si>
  <si>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</si>
  <si>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</si>
  <si>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</si>
  <si>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</si>
  <si>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</si>
  <si>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</si>
  <si>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</si>
  <si>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</si>
  <si>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</si>
  <si>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</si>
  <si>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</si>
  <si>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</si>
  <si>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</si>
  <si>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</si>
  <si>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</si>
  <si>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</si>
  <si>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</si>
  <si>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</si>
  <si>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</si>
  <si>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</si>
  <si>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</si>
  <si>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</si>
  <si>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</si>
  <si>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</si>
  <si>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</si>
  <si>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</si>
  <si>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</si>
  <si>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</si>
  <si>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</si>
  <si>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</si>
  <si>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</si>
  <si>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</si>
  <si>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</si>
  <si>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</si>
  <si>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</si>
  <si>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</si>
  <si>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</si>
  <si>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</si>
  <si>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</si>
  <si>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</si>
  <si>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</si>
  <si>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</si>
  <si>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</si>
  <si>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</si>
  <si>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</si>
  <si>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</si>
  <si>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</si>
  <si>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</si>
  <si>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</si>
  <si>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</si>
  <si>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</si>
  <si>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</si>
  <si>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</si>
  <si>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</si>
  <si>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</si>
  <si>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</si>
  <si>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</si>
  <si>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</si>
  <si>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</si>
  <si>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</si>
  <si>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</si>
  <si>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</si>
  <si>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</si>
  <si>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</si>
  <si>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</si>
  <si>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</si>
  <si>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</si>
  <si>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</si>
  <si>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</si>
  <si>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</si>
  <si>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</si>
  <si>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</si>
  <si>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</si>
  <si>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</si>
  <si>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</si>
  <si>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</si>
  <si>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</si>
  <si>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</si>
  <si>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</si>
  <si>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</si>
  <si>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</si>
  <si>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</si>
  <si>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</si>
  <si>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</si>
  <si>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</si>
  <si>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</si>
  <si>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</si>
  <si>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</si>
  <si>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</si>
  <si>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</si>
  <si>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</si>
  <si>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</si>
  <si>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</si>
  <si>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</si>
  <si>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</si>
  <si>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</si>
  <si>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</si>
  <si>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</si>
  <si>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</si>
  <si>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</si>
  <si>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</si>
  <si>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</si>
  <si>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</si>
  <si>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</si>
  <si>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</si>
  <si>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</si>
  <si>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</si>
  <si>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</si>
  <si>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</si>
  <si>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</si>
  <si>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</si>
  <si>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</si>
  <si>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</si>
  <si>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</si>
  <si>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</si>
  <si>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</si>
  <si>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</si>
  <si>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</si>
  <si>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</si>
  <si>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</si>
  <si>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</si>
  <si>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</si>
  <si>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</si>
  <si>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</si>
  <si>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</si>
  <si>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</si>
  <si>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</si>
  <si>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</si>
  <si>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</si>
  <si>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</si>
  <si>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</si>
  <si>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</si>
  <si>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</si>
  <si>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</si>
  <si>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</si>
  <si>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</si>
  <si>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</si>
  <si>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</si>
  <si>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</si>
  <si>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</si>
  <si>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</si>
  <si>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</si>
  <si>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</si>
  <si>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</si>
  <si>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</si>
  <si>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</si>
  <si>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</si>
  <si>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</si>
  <si>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</si>
  <si>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</si>
  <si>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</si>
  <si>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</si>
  <si>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</si>
  <si>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</si>
  <si>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</si>
  <si>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</si>
  <si>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</si>
  <si>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</si>
  <si>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</si>
  <si>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</si>
  <si>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</si>
  <si>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</si>
  <si>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</si>
  <si>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</si>
  <si>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</si>
  <si>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</si>
  <si>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</si>
  <si>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</si>
  <si>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</si>
  <si>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</si>
  <si>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</si>
  <si>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</si>
  <si>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</si>
  <si>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</si>
  <si>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</si>
  <si>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</si>
  <si>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</si>
  <si>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</si>
  <si>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</si>
  <si>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</si>
  <si>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</si>
  <si>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</si>
  <si>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</si>
  <si>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</si>
  <si>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</si>
  <si>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</si>
  <si>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</si>
  <si>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</si>
  <si>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</si>
  <si>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</si>
  <si>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</si>
  <si>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</si>
  <si>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</si>
  <si>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</si>
  <si>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</si>
  <si>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</si>
  <si>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</si>
  <si>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</si>
  <si>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</si>
  <si>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</si>
  <si>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</si>
  <si>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</si>
  <si>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</si>
  <si>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</si>
  <si>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</si>
  <si>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</si>
  <si>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</si>
  <si>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</si>
  <si>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</si>
  <si>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</si>
  <si>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</si>
  <si>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</si>
  <si>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</si>
  <si>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</si>
  <si>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</si>
  <si>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</si>
  <si>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</si>
  <si>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</si>
  <si>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</si>
  <si>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</si>
  <si>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</si>
  <si>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</si>
  <si>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</si>
  <si>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</si>
  <si>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</si>
  <si>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</si>
  <si>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</si>
  <si>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</si>
  <si>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</si>
  <si>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</si>
  <si>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</si>
  <si>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</si>
  <si>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</si>
  <si>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</si>
  <si>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</si>
  <si>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</si>
  <si>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</si>
  <si>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</si>
  <si>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</si>
  <si>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</si>
  <si>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</si>
  <si>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</si>
  <si>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</si>
  <si>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</si>
  <si>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</si>
  <si>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</si>
  <si>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</si>
  <si>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</si>
  <si>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</si>
  <si>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</si>
  <si>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</si>
  <si>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</si>
  <si>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</si>
  <si>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</si>
  <si>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</si>
  <si>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</si>
  <si>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</si>
  <si>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</si>
  <si>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</si>
  <si>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</si>
  <si>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</si>
  <si>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</si>
  <si>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</si>
  <si>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</si>
  <si>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</si>
  <si>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</si>
  <si>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</si>
  <si>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</si>
  <si>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</si>
  <si>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</si>
  <si>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</si>
  <si>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</si>
  <si>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</si>
  <si>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</si>
  <si>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</si>
  <si>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</si>
  <si>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</si>
  <si>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</si>
  <si>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</si>
  <si>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</si>
  <si>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</si>
  <si>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</si>
  <si>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</si>
  <si>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</si>
  <si>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</si>
  <si>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</si>
  <si>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</si>
  <si>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</si>
  <si>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</si>
  <si>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</si>
  <si>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</si>
  <si>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</si>
  <si>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</si>
  <si>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</si>
  <si>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</si>
  <si>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</si>
  <si>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</si>
  <si>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</si>
  <si>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</si>
  <si>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</si>
  <si>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</si>
  <si>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</si>
  <si>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</si>
  <si>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</si>
  <si>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</si>
  <si>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</si>
  <si>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</si>
  <si>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</si>
  <si>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</si>
  <si>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</si>
  <si>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</si>
  <si>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</si>
  <si>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</si>
  <si>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</si>
  <si>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</si>
  <si>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</si>
  <si>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</si>
  <si>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</si>
  <si>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</si>
  <si>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</si>
  <si>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</si>
  <si>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</si>
  <si>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</si>
  <si>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</si>
  <si>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</si>
  <si>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</si>
  <si>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</si>
  <si>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</si>
  <si>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</si>
  <si>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</si>
  <si>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</si>
  <si>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</si>
  <si>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</si>
  <si>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</si>
  <si>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</si>
  <si>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</si>
  <si>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</si>
  <si>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</si>
  <si>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</si>
  <si>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</si>
  <si>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</si>
  <si>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</si>
  <si>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</si>
  <si>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</si>
  <si>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</si>
  <si>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</si>
  <si>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</si>
  <si>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</si>
  <si>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</si>
  <si>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</si>
  <si>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</si>
  <si>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</si>
  <si>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</si>
  <si>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</si>
  <si>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</si>
  <si>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</si>
  <si>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</si>
  <si>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</si>
  <si>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</si>
  <si>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</si>
  <si>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</si>
  <si>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</si>
  <si>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</si>
  <si>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</si>
  <si>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</si>
  <si>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</si>
  <si>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</si>
  <si>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</si>
  <si>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</si>
  <si>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</si>
  <si>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</si>
  <si>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</si>
  <si>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</si>
  <si>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</si>
  <si>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</si>
  <si>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</si>
  <si>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</si>
  <si>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</si>
  <si>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</si>
  <si>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</si>
  <si>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</si>
  <si>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</si>
  <si>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</si>
  <si>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</si>
  <si>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</si>
  <si>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</si>
  <si>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</si>
  <si>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</si>
  <si>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</si>
  <si>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</si>
  <si>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</si>
  <si>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</si>
  <si>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</si>
  <si>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</si>
  <si>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</si>
  <si>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</si>
  <si>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</si>
  <si>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</si>
  <si>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</si>
  <si>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</si>
  <si>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</si>
  <si>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</si>
  <si>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</si>
  <si>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</si>
  <si>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</si>
  <si>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</si>
  <si>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</si>
  <si>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</si>
  <si>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</si>
  <si>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</si>
  <si>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</si>
  <si>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</si>
  <si>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</si>
  <si>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</si>
  <si>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</si>
  <si>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</si>
  <si>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</si>
  <si>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</si>
  <si>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</si>
  <si>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</si>
  <si>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</si>
  <si>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</si>
  <si>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</si>
  <si>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</si>
  <si>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</si>
  <si>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</si>
  <si>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</si>
  <si>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</si>
  <si>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</si>
  <si>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</si>
  <si>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</si>
  <si>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</si>
  <si>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</si>
  <si>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</si>
  <si>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</si>
  <si>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</si>
  <si>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</si>
  <si>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</si>
  <si>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</si>
  <si>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</si>
  <si>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</si>
  <si>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</si>
  <si>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</si>
  <si>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</si>
  <si>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</si>
  <si>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</si>
  <si>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</si>
  <si>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</si>
  <si>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</si>
  <si>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</si>
  <si>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</si>
  <si>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</si>
  <si>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</si>
  <si>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</si>
  <si>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</si>
  <si>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</si>
  <si>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</si>
  <si>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</si>
  <si>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</si>
  <si>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</si>
  <si>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</si>
  <si>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</si>
  <si>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</si>
  <si>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</si>
  <si>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</si>
  <si>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</si>
  <si>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</si>
  <si>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</si>
  <si>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</si>
  <si>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</si>
  <si>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</si>
  <si>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</si>
  <si>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</si>
  <si>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</si>
  <si>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</si>
  <si>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</si>
  <si>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</si>
  <si>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</si>
  <si>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</si>
  <si>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</si>
  <si>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</si>
  <si>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</si>
  <si>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</si>
  <si>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</si>
  <si>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</si>
  <si>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</si>
  <si>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</si>
  <si>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</si>
  <si>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</si>
  <si>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</si>
  <si>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</si>
  <si>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</si>
  <si>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</si>
  <si>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</si>
  <si>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</si>
  <si>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</si>
  <si>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</si>
  <si>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</si>
  <si>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</si>
  <si>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</si>
  <si>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</si>
  <si>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</si>
  <si>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</si>
  <si>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</si>
  <si>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</si>
  <si>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</si>
  <si>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</si>
  <si>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</si>
  <si>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</si>
  <si>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</si>
  <si>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</si>
  <si>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</si>
  <si>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</si>
  <si>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</si>
  <si>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</si>
  <si>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</si>
  <si>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</si>
  <si>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</si>
  <si>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</si>
  <si>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</si>
  <si>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</si>
  <si>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</si>
  <si>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</si>
  <si>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</si>
  <si>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</si>
  <si>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</si>
  <si>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</si>
  <si>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</si>
  <si>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</si>
  <si>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</si>
  <si>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</si>
  <si>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</si>
  <si>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</si>
  <si>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</si>
  <si>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</si>
  <si>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</si>
  <si>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</si>
  <si>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</si>
  <si>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</si>
  <si>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</si>
  <si>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</si>
  <si>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</si>
  <si>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</si>
  <si>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</si>
  <si>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</si>
  <si>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</si>
  <si>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</si>
  <si>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</si>
  <si>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</si>
  <si>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</si>
  <si>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</si>
  <si>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</si>
  <si>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</si>
  <si>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</si>
  <si>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</si>
  <si>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</si>
  <si>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</si>
  <si>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</si>
  <si>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</si>
  <si>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</si>
  <si>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</si>
  <si>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</si>
  <si>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</si>
  <si>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</si>
  <si>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</si>
  <si>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</si>
  <si>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</si>
  <si>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</si>
  <si>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</si>
  <si>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</si>
  <si>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</si>
  <si>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</si>
  <si>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</si>
  <si>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</si>
  <si>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</si>
  <si>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</si>
  <si>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</si>
  <si>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</si>
  <si>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</si>
  <si>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</si>
  <si>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</si>
  <si>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</si>
  <si>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</si>
  <si>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</si>
  <si>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</si>
  <si>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</si>
  <si>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</si>
  <si>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</si>
  <si>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</si>
  <si>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</si>
  <si>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</si>
  <si>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</si>
  <si>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</si>
  <si>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</si>
  <si>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</si>
  <si>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</si>
  <si>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</si>
  <si>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</si>
  <si>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</si>
  <si>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</si>
  <si>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</si>
  <si>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</si>
  <si>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</si>
  <si>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</si>
  <si>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</si>
  <si>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</si>
  <si>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</si>
  <si>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</si>
  <si>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</si>
  <si>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</si>
  <si>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</si>
  <si>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</si>
  <si>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</si>
  <si>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</si>
  <si>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</si>
  <si>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</si>
  <si>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</si>
  <si>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</si>
  <si>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</si>
  <si>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</si>
  <si>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</si>
  <si>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</si>
  <si>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</si>
  <si>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</si>
  <si>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</si>
  <si>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</si>
  <si>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</si>
  <si>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</si>
  <si>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</si>
  <si>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</si>
  <si>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</si>
  <si>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</si>
  <si>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</si>
  <si>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</si>
  <si>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</si>
  <si>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</si>
  <si>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</si>
  <si>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</si>
  <si>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</si>
  <si>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</si>
  <si>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</si>
  <si>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</si>
  <si>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</si>
  <si>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</si>
  <si>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</si>
  <si>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</si>
  <si>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</si>
  <si>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</si>
  <si>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</si>
  <si>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</si>
  <si>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</si>
  <si>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</si>
  <si>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</si>
  <si>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</si>
  <si>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</si>
  <si>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</si>
  <si>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</si>
  <si>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</si>
  <si>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</si>
  <si>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</si>
  <si>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</si>
  <si>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</si>
  <si>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</si>
  <si>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</si>
  <si>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</si>
  <si>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</si>
  <si>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</si>
  <si>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</si>
  <si>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</si>
  <si>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</si>
  <si>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</si>
  <si>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</si>
  <si>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</si>
  <si>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</si>
  <si>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</si>
  <si>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</si>
  <si>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</si>
  <si>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</si>
  <si>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</si>
  <si>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</si>
  <si>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</si>
  <si>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</si>
  <si>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</si>
  <si>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</si>
  <si>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</si>
  <si>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</si>
  <si>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</si>
  <si>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</si>
  <si>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</si>
  <si>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</si>
  <si>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</si>
  <si>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</si>
  <si>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</si>
  <si>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</si>
  <si>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</si>
  <si>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</si>
  <si>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</si>
  <si>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</si>
  <si>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</si>
  <si>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</si>
  <si>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</si>
  <si>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</si>
  <si>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</si>
  <si>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</si>
  <si>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</si>
  <si>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</si>
  <si>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</si>
  <si>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</si>
  <si>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</si>
  <si>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</si>
  <si>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</si>
  <si>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</si>
  <si>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</si>
  <si>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</si>
  <si>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</si>
  <si>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</si>
  <si>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</si>
  <si>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</si>
  <si>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</si>
  <si>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</si>
  <si>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</si>
  <si>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</si>
  <si>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</si>
  <si>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</si>
  <si>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</si>
  <si>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</si>
  <si>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</si>
  <si>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</si>
  <si>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</si>
  <si>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</si>
  <si>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</si>
  <si>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</si>
  <si>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</si>
  <si>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</si>
  <si>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</si>
  <si>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</si>
  <si>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</si>
  <si>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</si>
  <si>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</si>
  <si>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</si>
  <si>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</si>
  <si>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</si>
  <si>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</si>
  <si>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</si>
  <si>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</si>
  <si>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</si>
  <si>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</si>
  <si>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</si>
  <si>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</si>
  <si>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</si>
  <si>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</si>
  <si>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</si>
  <si>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</si>
  <si>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</si>
  <si>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</si>
  <si>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</si>
  <si>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</si>
  <si>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</si>
  <si>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</si>
  <si>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</si>
  <si>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</si>
  <si>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</si>
  <si>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</si>
  <si>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</si>
  <si>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</si>
  <si>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</si>
  <si>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</si>
  <si>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</si>
  <si>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</si>
  <si>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</si>
  <si>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</si>
  <si>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</si>
  <si>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</si>
  <si>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</si>
  <si>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</si>
  <si>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</si>
  <si>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</si>
  <si>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</si>
  <si>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</si>
  <si>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</si>
  <si>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</si>
  <si>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</si>
  <si>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</si>
  <si>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</si>
  <si>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</si>
  <si>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</si>
  <si>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</si>
  <si>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</si>
  <si>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</si>
  <si>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</si>
  <si>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</si>
  <si>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</si>
  <si>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</si>
  <si>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</si>
  <si>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</si>
  <si>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</si>
  <si>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</si>
  <si>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</si>
  <si>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</si>
  <si>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</si>
  <si>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</si>
  <si>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</si>
  <si>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</si>
  <si>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</si>
  <si>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</si>
  <si>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</si>
  <si>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</si>
  <si>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</si>
  <si>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</si>
  <si>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</si>
  <si>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</si>
  <si>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</si>
  <si>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</si>
  <si>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</si>
  <si>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</si>
  <si>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</si>
  <si>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</si>
  <si>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</si>
  <si>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</si>
  <si>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</si>
  <si>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</si>
  <si>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</si>
  <si>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</si>
  <si>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</si>
  <si>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</si>
  <si>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</si>
  <si>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</si>
  <si>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</si>
  <si>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</si>
  <si>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</si>
  <si>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</si>
  <si>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</si>
  <si>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</si>
  <si>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</si>
  <si>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</si>
  <si>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</si>
  <si>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</si>
  <si>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</si>
  <si>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</si>
  <si>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</si>
  <si>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</si>
  <si>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</si>
  <si>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</si>
  <si>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</si>
  <si>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</si>
  <si>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</si>
  <si>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</si>
  <si>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</si>
  <si>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</si>
  <si>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</si>
  <si>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</si>
  <si>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</si>
  <si>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</si>
  <si>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</si>
  <si>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</si>
  <si>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</si>
  <si>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</si>
  <si>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</si>
  <si>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</si>
  <si>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</si>
  <si>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</si>
  <si>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</si>
  <si>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</si>
  <si>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</si>
  <si>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</si>
  <si>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</si>
  <si>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</si>
  <si>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</si>
  <si>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</si>
  <si>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</si>
  <si>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</si>
  <si>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</si>
  <si>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</si>
  <si>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</si>
  <si>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</si>
  <si>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</si>
  <si>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</si>
  <si>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</si>
  <si>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</si>
  <si>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</si>
  <si>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</si>
  <si>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</si>
  <si>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</si>
  <si>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</si>
  <si>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</si>
  <si>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</si>
  <si>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</si>
  <si>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</si>
  <si>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</si>
  <si>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</si>
  <si>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</si>
  <si>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</si>
  <si>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</si>
  <si>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</si>
  <si>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</si>
  <si>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</si>
  <si>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</si>
  <si>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</si>
  <si>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</si>
  <si>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</si>
  <si>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</si>
  <si>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</si>
  <si>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</si>
  <si>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</si>
  <si>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</si>
  <si>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</si>
  <si>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</si>
  <si>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</si>
  <si>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</si>
  <si>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</si>
  <si>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</si>
  <si>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</si>
  <si>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</si>
  <si>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</si>
  <si>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</si>
  <si>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</si>
  <si>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</si>
  <si>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</si>
  <si>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</si>
  <si>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</si>
  <si>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</si>
  <si>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</si>
  <si>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</si>
  <si>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</si>
  <si>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</si>
  <si>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</si>
  <si>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</si>
  <si>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</si>
  <si>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</si>
  <si>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</si>
  <si>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</si>
  <si>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</si>
  <si>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</si>
  <si>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</si>
  <si>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</si>
  <si>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</si>
  <si>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</si>
  <si>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</si>
  <si>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</si>
  <si>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</si>
  <si>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</si>
  <si>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</si>
  <si>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</si>
  <si>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</si>
  <si>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</si>
  <si>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</si>
  <si>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</si>
  <si>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</si>
  <si>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</si>
  <si>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</si>
  <si>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</si>
  <si>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</si>
  <si>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</si>
  <si>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</si>
  <si>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</si>
  <si>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</si>
  <si>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</si>
  <si>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</si>
  <si>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</si>
  <si>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</si>
  <si>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</si>
  <si>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</si>
  <si>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</si>
  <si>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</si>
  <si>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</si>
  <si>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</si>
  <si>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</si>
  <si>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</si>
  <si>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</si>
  <si>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</si>
  <si>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</si>
  <si>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</si>
  <si>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</si>
  <si>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</si>
  <si>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</si>
  <si>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</si>
  <si>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</si>
  <si>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</si>
  <si>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</si>
  <si>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</si>
  <si>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</si>
  <si>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</si>
  <si>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</si>
  <si>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</si>
  <si>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</si>
  <si>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</si>
  <si>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</si>
  <si>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30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</si>
  <si>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</si>
  <si>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</si>
  <si>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</si>
  <si>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</si>
  <si>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</si>
  <si>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PCM-20251003-00001595</t>
  </si>
  <si>
    <t xml:space="preserve">at site TS </t>
  </si>
  <si>
    <t>NO PCM</t>
  </si>
  <si>
    <t>SCECO CUT at area team on the way to save hub site YLM0740</t>
  </si>
  <si>
    <t xml:space="preserve">site on deep valleys or high mountains to be Accessible from 5am till 7pm/EM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</si>
  <si>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</si>
  <si>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</si>
  <si>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</si>
  <si>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</si>
  <si>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</si>
  <si>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</si>
  <si>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PCM-20250929-00001062</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</si>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</sst>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270.94931134259241</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45933.897737268519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45933.897737268519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45933.897737268519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45933.897737268519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45933.897737268519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45933.897737268519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45933.897737268519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45933.897737268519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45933.897737268519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45933.897737268519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45933.897737268519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45933.897737268519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45933.897737268519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45933.897737268519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45933.897737268519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45933.897737268519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45933.897737268519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45933.897737268519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45933.897737268519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45933.897737268519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45933.897737268519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45933.897737268519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45933.897737268519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45933.897737268519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45933.897737268519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45933.897737268519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45933.897737268519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45933.897737268519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45933.897737268519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45933.897737268519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45933.897737268519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45933.897737268519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45933.897737268519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45933.897737268519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45933.897737268519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45933.897737268519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45933.897737268519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45933.897737268519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45933.897737268519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45933.897737268519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45933.897737268519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45933.897737268519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45933.897737268519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45933.897737268519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45933.897737268519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45933.897737268519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45933.897737268519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45933.897737268519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45933.897737268519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45933.897737268519</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3F97992-3138-4EC1-B572-A446CCCA27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242.24595486110775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127.17065393518715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108.89789930555708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6.0052083332266193E-2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5.5202546296641231E-2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45933.897737268519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45933.897737268519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45933.897737268519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45933.897737268519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45933.897737268519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45933.897737268519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45933.897737268519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45933.897737268519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45933.897737268519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45933.897737268519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45933.897737268519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45933.897737268519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45933.897737268519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45933.897737268519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45933.897737268519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45933.897737268519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45933.897737268519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45933.897737268519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45933.897737268519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45933.897737268519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45933.897737268519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45933.897737268519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45933.897737268519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45933.897737268519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45933.897737268519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45933.897737268519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45933.897737268519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45933.897737268519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45933.897737268519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45933.897737268519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45933.897737268519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45933.897737268519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45933.897737268519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45933.897737268519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45933.897737268519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45933.897737268519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45933.897737268519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45933.897737268519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45933.897737268519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45933.897737268519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45933.897737268519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45933.897737268519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45933.897737268519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45933.897737268519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45933.897737268519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45933.897737268519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45933.897737268519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45933.897737268519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45933.897737268519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45933.897737268519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45933.897737268519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45933.897737268519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45933.897737268519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45933.897737268519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45933.897737268519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45933.897737268519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45933.897737268519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45933.897737268519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45933.897737268519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45933.897737268519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45933.897737268519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45933.897737268519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45933.897737268519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45933.897737268519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45933.897737268519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45933.897737268519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45933.897737268519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45933.897737268519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45933.897737268519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45933.897737268519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45933.897737268519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45933.897737268519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45933.897737268519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45933.897737268519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45933.897737268519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45933.897737268519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45933.897737268519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45933.897737268519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45933.897737268519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45933.897737268519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45933.897737268519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45933.897737268519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45933.897737268519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45933.897737268519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45933.897737268519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45933.897737268519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45933.897737268519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45933.897737268519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45933.897737268519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45933.897737268519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45933.897737268519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45933.897737268519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45933.897737268519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45933.897737268519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45933.897737268519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45933.897737268519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45933.897737268519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45933.897737268519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45933.897737268519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45933.897737268519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45933.897737268519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45933.897737268519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45933.897737268519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45933.897737268519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45933.897737268519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45933.897737268519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45933.897737268519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45933.897737268519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45933.897737268519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45933.897737268519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45933.897737268519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45933.897737268519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45933.897737268519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45933.897737268519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45933.897737268519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45933.897737268519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45933.897737268519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45933.897737268519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45933.897737268519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45933.897737268519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45933.897737268519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45933.897737268519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45933.897737268519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45933.897737268519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45933.897737268519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45933.897737268519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45933.897737268519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45933.897737268519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45933.897737268519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45933.897737268519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45933.897737268519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45933.897737268519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45933.897737268519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45933.897737268519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45933.897737268519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45933.897737268519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45933.897737268519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45933.897737268519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45933.897737268519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45933.897737268519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45933.897737268519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45933.897737268519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45933.897737268519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45933.897737268519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45933.897737268519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45933.897737268519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45933.897737268519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45933.897737268519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45933.897737268519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45933.897737268519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45933.897737268519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45933.897737268519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45933.897737268519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45933.897737268519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45933.897737268519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45933.897737268519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45933.897737268519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45933.897737268519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45933.897737268519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45933.897737268519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45933.897737268519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45933.897737268519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45933.897737268519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45933.897737268519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45933.897737268519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45933.897737268519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45933.897737268519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45933.897737268519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45933.897737268519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45933.897737268519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45933.897737268519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45933.897737268519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45933.897737268519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45933.897737268519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45933.897737268519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45933.897737268519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45933.897737268519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45933.897737268519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45933.897737268519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45933.897737268519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45933.897737268519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45933.897737268519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45933.897737268519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45933.897737268519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45933.897737268519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45933.897737268519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45933.897737268519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45933.897737268519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45933.897737268519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45933.897737268519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45933.897737268519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45933.897737268519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45933.897737268519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45933.897737268519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45933.897737268519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45933.897737268519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45933.897737268519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45933.897737268519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45933.897737268519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45933.897737268519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45933.897737268519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45933.897737268519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45933.897737268519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45933.897737268519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45933.897737268519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45933.897737268519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45933.897737268519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45933.897737268519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45933.897737268519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45933.897737268519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45933.897737268519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45933.897737268519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45933.897737268519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45933.897737268519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45933.897737268519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45933.897737268519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45933.897737268519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45933.897737268519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45933.897737268519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45933.897737268519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45933.897737268519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45933.897737268519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45933.897737268519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45933.897737268519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45933.897737268519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45933.897737268519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45933.897737268519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45933.897737268519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45933.897737268519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45933.897737268519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45933.897737268519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45933.897737268519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45933.897737268519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45933.897737268519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45933.897737268519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45933.897737268519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45933.897737268519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45933.897737268519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45933.897737268519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45933.897737268519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45933.897737268519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45933.897737268519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45933.897737268519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45933.897737268519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45933.897737268519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45933.897737268519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45933.897737268519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45933.897737268519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45933.897737268519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45933.897737268519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45933.897737268519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45933.897737268519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45933.897737268519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45933.897737268519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45933.897737268519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45933.897737268519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45933.897737268519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45933.897737268519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45933.897737268519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45933.897737268519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45933.897737268519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45933.897737268519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45933.897737268519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45933.897737268519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45933.897737268519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45933.897737268519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45933.897737268519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45933.897737268519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45933.897737268519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45933.897737268519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45933.897737268519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45933.897737268519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45933.897737268519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45933.897737268519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45933.897737268519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45933.897737268519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45933.897737268519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45933.897737268519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45933.897737268519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45933.897737268519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45933.897737268519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45933.897737268519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45933.897737268519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45933.897737268519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45933.897737268519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45933.897737268519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45933.897737268519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45933.897737268519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45933.897737268519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45933.897737268519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45933.897737268519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45933.897737268519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45933.897737268519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45933.897737268519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45933.897737268519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45933.897737268519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45933.897737268519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45933.897737268519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45933.897737268519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45933.897737268519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45933.897737268519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45933.897737268519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45933.897737268519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45933.897737268519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45933.897737268519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45933.897737268519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45933.897737268519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45933.897737268519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45933.897737268519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45933.897737268519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45933.897737268519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45933.897737268519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45933.897737268519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45933.897737268519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45933.897737268519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45933.897737268519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45933.897737268519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45933.897737268519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45933.897737268519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45933.897737268519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45933.897737268519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45933.897737268519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45933.897737268519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45933.897737268519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1" ca="1" si="0">IFERROR(NOW()-F2,"-")</f>
        <v>45933.897737268519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45933.897737268519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45933.897737268519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45933.897737268519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45933.897737268519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45933.897737268519</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45933.897737268519</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45933.897737268519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45933.897737268519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45933.897737268519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45933.897737268519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45933.897737268519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45933.897737268519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45933.897737268519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45933.897737268519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45933.897737268519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45933.897737268519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45933.897737268519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45933.897737268519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45933.897737268519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45933.897737268519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45933.897737268519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45933.897737268519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45933.897737268519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45933.897737268519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45933.897737268519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45933.897737268519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45933.897737268519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45933.897737268519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45933.897737268519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45933.897737268519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45933.897737268519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45933.897737268519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45933.897737268519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45933.897737268519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45933.897737268519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45933.897737268519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45933.897737268519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45933.897737268519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45933.897737268519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45933.897737268519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45933.897737268519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45933.897737268519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45933.897737268519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45933.897737268519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45933.897737268519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45933.897737268519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45933.897737268519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45933.897737268519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45933.897737268519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45933.897737268519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45933.897737268519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45933.897737268519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45933.897737268519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45933.897737268519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45933.897737268519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45933.897737268519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45933.897737268519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45933.897737268519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45933.897737268519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45933.897737268519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45933.897737268519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45933.897737268519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45933.897737268519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45933.897737268519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45933.897737268519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45933.897737268519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45933.897737268519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45933.897737268519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45933.897737268519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45933.897737268519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45933.897737268519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45933.897737268519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45933.897737268519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45933.897737268519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45933.897737268519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45933.897737268519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45933.897737268519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45933.897737268519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45933.897737268519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45933.897737268519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45933.897737268519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45933.897737268519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45933.897737268519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45933.897737268519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45933.897737268519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45933.897737268519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45933.897737268519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45933.897737268519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45933.897737268519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45933.897737268519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45933.897737268519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45933.897737268519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45933.897737268519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45933.897737268519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45933.897737268519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45933.897737268519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45933.897737268519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45933.897737268519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45933.897737268519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45933.897737268519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45933.897737268519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45933.897737268519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45933.897737268519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45933.897737268519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45933.897737268519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45933.897737268519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45933.897737268519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45933.897737268519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45933.897737268519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45933.897737268519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45933.897737268519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45933.897737268519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45933.897737268519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45933.897737268519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45933.897737268519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45933.897737268519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45933.897737268519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45933.897737268519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45933.897737268519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45933.897737268519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45933.897737268519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45933.897737268519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45933.897737268519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45933.897737268519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45933.897737268519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45933.897737268519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45933.897737268519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45933.897737268519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45933.897737268519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45933.897737268519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45933.897737268519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45933.897737268519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45933.897737268519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45933.897737268519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45933.897737268519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45933.897737268519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45933.897737268519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45933.897737268519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45933.897737268519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45933.897737268519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45933.897737268519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45933.897737268519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45933.897737268519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45933.897737268519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45933.897737268519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45933.897737268519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45933.897737268519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45933.897737268519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45933.897737268519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45933.897737268519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45933.897737268519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45933.897737268519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45933.897737268519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45933.897737268519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45933.897737268519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45933.897737268519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45933.897737268519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45933.897737268519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45933.897737268519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45933.897737268519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45933.897737268519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45933.897737268519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45933.897737268519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45933.897737268519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45933.897737268519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45933.897737268519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45933.897737268519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45933.897737268519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45933.897737268519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45933.897737268519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45933.897737268519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45933.897737268519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45933.897737268519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45933.897737268519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45933.897737268519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45933.897737268519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45933.897737268519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45933.897737268519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45933.897737268519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45933.897737268519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45933.897737268519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45933.897737268519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45933.897737268519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45933.897737268519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45933.897737268519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45933.897737268519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45933.897737268519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45933.897737268519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45933.897737268519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45933.897737268519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45933.897737268519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45933.897737268519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45933.897737268519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45933.897737268519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45933.897737268519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45933.897737268519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45933.897737268519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45933.897737268519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45933.897737268519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45933.897737268519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45933.897737268519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45933.897737268519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45933.897737268519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45933.897737268519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45933.897737268519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45933.897737268519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45933.897737268519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45933.897737268519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45933.897737268519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45933.897737268519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45933.897737268519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45933.897737268519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45933.897737268519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45933.897737268519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45933.897737268519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45933.897737268519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45933.897737268519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45933.897737268519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45933.897737268519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45933.897737268519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45933.897737268519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45933.897737268519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45933.897737268519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45933.897737268519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45933.897737268519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45933.897737268519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45933.897737268519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45933.897737268519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45933.897737268519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45933.897737268519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45933.897737268519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45933.897737268519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45933.897737268519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45933.897737268519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45933.897737268519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45933.897737268519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45933.897737268519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45933.897737268519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45933.897737268519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45933.897737268519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45933.897737268519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45933.897737268519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45933.897737268519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45933.897737268519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45933.897737268519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45933.897737268519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45933.897737268519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45933.897737268519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45933.897737268519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45933.897737268519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45933.897737268519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45933.897737268519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45933.897737268519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45933.897737268519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45933.897737268519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45933.897737268519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45933.897737268519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45933.897737268519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45933.897737268519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45933.897737268519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45933.897737268519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45933.897737268519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45933.897737268519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45933.897737268519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45933.897737268519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45933.897737268519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45933.897737268519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45933.897737268519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45933.897737268519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45933.897737268519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45933.897737268519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45933.897737268519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45933.897737268519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45933.897737268519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45933.897737268519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45933.897737268519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45933.897737268519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45933.897737268519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45933.897737268519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45933.897737268519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45933.897737268519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45933.897737268519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45933.897737268519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45933.897737268519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45933.897737268519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45933.897737268519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45933.897737268519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45933.897737268519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45933.897737268519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45933.897737268519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45933.897737268519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45933.897737268519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45933.897737268519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45933.897737268519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45933.897737268519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45933.897737268519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45933.897737268519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45933.897737268519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45933.897737268519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45933.897737268519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45933.897737268519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45933.897737268519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45933.897737268519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45933.897737268519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45933.897737268519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45933.897737268519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45933.897737268519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45933.897737268519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45933.897737268519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45933.897737268519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45933.897737268519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45933.897737268519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45933.897737268519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45933.897737268519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45933.897737268519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45933.897737268519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45933.897737268519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45933.897737268519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45933.897737268519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45933.897737268519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45933.897737268519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45933.897737268519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45933.897737268519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45933.897737268519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45933.897737268519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45933.897737268519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45933.897737268519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45933.897737268519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45933.897737268519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45933.897737268519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45933.897737268519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45933.897737268519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45933.897737268519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45933.897737268519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45933.897737268519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45933.897737268519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45933.897737268519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45933.897737268519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45933.897737268519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45933.897737268519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45933.897737268519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45933.897737268519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45933.897737268519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45933.897737268519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45933.897737268519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45933.897737268519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45933.897737268519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45933.897737268519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45933.897737268519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45933.897737268519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45933.897737268519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45933.897737268519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45933.897737268519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45933.897737268519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45933.897737268519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45933.897737268519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45933.897737268519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45933.897737268519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45933.897737268519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45933.897737268519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45933.897737268519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45933.897737268519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45933.897737268519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45933.897737268519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45933.897737268519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45933.897737268519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45933.897737268519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45933.897737268519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45933.897737268519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45933.897737268519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45933.897737268519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45933.897737268519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45933.897737268519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45933.897737268519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45933.897737268519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45933.897737268519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45933.897737268519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45933.897737268519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45933.897737268519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45933.897737268519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45933.897737268519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45933.897737268519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45933.897737268519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45933.897737268519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45933.897737268519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45933.897737268519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45933.897737268519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45933.897737268519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45933.897737268519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45933.897737268519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45933.897737268519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45933.897737268519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45933.897737268519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45933.897737268519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45933.897737268519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45933.897737268519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45933.897737268519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45933.897737268519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45933.897737268519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45933.897737268519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45933.897737268519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45933.897737268519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45933.897737268519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45933.897737268519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45933.897737268519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45933.897737268519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45933.897737268519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45933.897737268519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45933.897737268519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45933.897737268519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45933.897737268519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45933.897737268519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45933.897737268519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45933.897737268519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45933.897737268519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45933.897737268519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45933.897737268519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45933.897737268519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45933.897737268519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45933.897737268519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45933.897737268519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45933.897737268519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45933.897737268519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45933.897737268519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45933.897737268519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45933.897737268519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45933.897737268519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45933.897737268519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45933.897737268519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45933.897737268519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45933.897737268519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45933.897737268519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45933.897737268519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45933.897737268519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45933.897737268519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45933.897737268519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45933.897737268519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45933.897737268519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45933.897737268519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45933.897737268519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45933.897737268519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45933.897737268519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45933.897737268519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45933.897737268519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45933.897737268519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45933.897737268519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45933.897737268519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45933.897737268519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45933.897737268519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45933.897737268519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45933.897737268519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45933.897737268519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45933.897737268519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45933.897737268519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45933.897737268519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45933.897737268519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45933.897737268519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45933.897737268519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45933.897737268519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45933.897737268519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45933.897737268519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45933.897737268519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45933.897737268519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45933.897737268519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45933.897737268519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45933.897737268519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45933.897737268519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45933.897737268519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45933.897737268519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45933.897737268519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45933.897737268519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45933.897737268519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45933.897737268519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45933.897737268519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45933.897737268519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45933.897737268519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45933.897737268519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45933.897737268519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45933.897737268519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45933.897737268519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45933.897737268519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45933.897737268519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45933.897737268519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45933.897737268519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45933.897737268519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45933.897737268519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45933.897737268519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45933.897737268519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45933.897737268519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45933.897737268519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45933.897737268519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45933.897737268519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45933.897737268519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45933.897737268519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45933.897737268519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45933.897737268519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45933.897737268519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45933.897737268519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45933.897737268519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45933.897737268519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45933.897737268519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45933.897737268519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45933.897737268519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45933.897737268519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45933.897737268519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45933.897737268519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45933.897737268519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45933.897737268519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45933.897737268519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45933.897737268519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45933.897737268519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45933.897737268519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45933.897737268519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45933.897737268519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45933.897737268519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45933.897737268519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45933.897737268519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45933.897737268519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45933.897737268519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45933.897737268519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45933.897737268519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45933.897737268519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45933.897737268519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45933.897737268519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45933.897737268519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45933.897737268519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45933.897737268519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45933.897737268519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45933.897737268519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45933.897737268519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45933.897737268519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45933.897737268519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45933.897737268519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45933.897737268519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45933.897737268519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45933.897737268519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45933.897737268519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45933.897737268519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45933.897737268519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45933.897737268519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45933.897737268519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45933.897737268519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45933.897737268519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45933.897737268519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45933.897737268519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45933.897737268519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45933.897737268519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45933.897737268519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45933.897737268519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45933.897737268519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45933.897737268519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45933.897737268519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45933.897737268519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45933.897737268519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45933.897737268519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45933.897737268519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45933.897737268519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45933.897737268519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45933.897737268519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45933.897737268519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45933.897737268519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45933.897737268519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45933.897737268519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45933.897737268519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45933.897737268519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45933.897737268519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45933.897737268519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45933.897737268519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45933.897737268519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45933.897737268519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45933.897737268519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45933.897737268519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45933.897737268519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45933.897737268519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45933.897737268519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45933.897737268519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45933.897737268519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45933.897737268519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45933.897737268519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45933.897737268519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45933.897737268519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45933.897737268519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45933.897737268519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45933.897737268519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45933.897737268519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45933.897737268519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45933.897737268519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45933.897737268519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45933.897737268519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45933.897737268519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45933.897737268519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45933.897737268519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45933.897737268519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45933.897737268519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45933.897737268519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45933.897737268519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45933.897737268519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45933.897737268519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45933.897737268519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45933.897737268519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45933.897737268519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45933.897737268519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45933.897737268519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45933.897737268519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45933.897737268519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45933.897737268519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45933.897737268519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45933.897737268519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45933.897737268519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45933.897737268519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45933.897737268519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45933.897737268519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45933.897737268519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45933.897737268519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45933.897737268519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45933.897737268519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45933.897737268519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45933.897737268519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45933.897737268519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45933.897737268519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45933.897737268519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45933.897737268519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45933.897737268519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45933.897737268519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45933.897737268519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45933.897737268519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45933.897737268519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45933.897737268519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45933.897737268519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45933.897737268519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45933.897737268519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45933.897737268519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45933.897737268519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45933.897737268519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45933.897737268519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45933.897737268519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45933.897737268519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45933.897737268519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45933.897737268519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45933.897737268519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45933.897737268519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45933.897737268519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45933.897737268519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45933.897737268519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45933.897737268519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45933.897737268519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45933.897737268519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45933.897737268519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45933.897737268519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45933.897737268519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45933.897737268519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45933.897737268519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45933.897737268519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45933.897737268519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45933.897737268519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45933.897737268519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45933.897737268519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45933.897737268519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45933.897737268519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45933.897737268519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45933.897737268519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45933.897737268519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45933.897737268519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45933.897737268519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45933.897737268519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45933.897737268519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45933.897737268519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45933.897737268519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45933.897737268519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45933.897737268519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45933.897737268519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45933.897737268519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45933.897737268519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45933.897737268519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45933.897737268519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45933.897737268519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45933.897737268519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45933.897737268519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45933.897737268519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45933.897737268519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45933.897737268519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45933.897737268519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45933.897737268519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45933.897737268519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45933.897737268519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45933.897737268519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45933.897737268519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45933.897737268519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45933.897737268519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45933.897737268519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45933.897737268519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45933.897737268519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45933.897737268519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45933.897737268519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45933.897737268519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45933.897737268519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45933.897737268519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45933.897737268519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45933.897737268519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45933.897737268519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45933.897737268519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45933.897737268519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45933.897737268519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45933.897737268519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45933.897737268519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45933.897737268519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45933.897737268519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45933.897737268519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45933.897737268519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45933.897737268519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45933.897737268519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45933.897737268519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45933.897737268519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45933.897737268519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45933.897737268519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45933.897737268519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45933.897737268519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45933.897737268519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45933.897737268519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45933.897737268519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45933.897737268519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45933.897737268519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45933.897737268519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45933.897737268519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45933.897737268519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45933.897737268519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45933.897737268519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45933.897737268519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45933.897737268519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45933.897737268519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45933.897737268519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45933.897737268519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45933.897737268519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45933.897737268519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45933.897737268519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45933.897737268519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45933.897737268519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45933.897737268519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45933.897737268519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45933.897737268519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45933.897737268519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45933.897737268519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45933.897737268519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45933.897737268519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45933.897737268519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45933.897737268519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45933.897737268519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45933.897737268519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45933.897737268519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45933.897737268519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45933.897737268519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45933.897737268519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45933.897737268519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45933.897737268519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45933.897737268519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45933.897737268519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45933.897737268519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45933.897737268519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45933.897737268519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45933.897737268519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45933.897737268519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45933.897737268519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45933.897737268519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45933.897737268519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45933.897737268519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45933.897737268519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45933.897737268519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45933.897737268519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45933.897737268519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45933.897737268519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45933.897737268519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45933.897737268519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45933.897737268519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45933.897737268519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45933.897737268519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45933.897737268519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45933.897737268519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45933.897737268519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45933.897737268519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45933.897737268519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45933.897737268519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45933.897737268519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45933.897737268519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45933.897737268519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45933.897737268519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45933.897737268519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45933.897737268519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45933.897737268519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45933.897737268519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45933.897737268519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45933.897737268519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45933.897737268519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45933.897737268519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45933.897737268519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45933.897737268519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45933.897737268519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45933.897737268519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45933.897737268519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45933.897737268519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45933.897737268519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45933.897737268519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45933.897737268519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45933.897737268519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45933.897737268519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45933.897737268519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45933.897737268519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45933.897737268519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45933.897737268519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45933.897737268519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45933.897737268519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45933.897737268519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45933.897737268519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45933.897737268519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45933.897737268519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45933.897737268519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45933.897737268519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45933.897737268519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45933.897737268519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45933.897737268519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45933.897737268519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45933.897737268519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45933.897737268519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45933.897737268519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45933.897737268519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45933.897737268519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45933.897737268519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45933.897737268519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45933.897737268519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45933.897737268519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45933.897737268519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45933.897737268519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45933.897737268519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45933.897737268519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45933.897737268519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45933.897737268519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45933.897737268519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45933.897737268519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45933.897737268519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45933.897737268519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45933.897737268519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45933.897737268519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45933.897737268519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45933.897737268519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45933.897737268519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45933.897737268519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45933.897737268519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45933.897737268519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45933.897737268519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45933.897737268519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45933.897737268519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45933.897737268519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45933.897737268519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45933.897737268519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45933.897737268519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45933.897737268519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45933.897737268519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45933.897737268519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45933.897737268519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45933.897737268519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45933.897737268519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45933.897737268519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45933.897737268519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45933.897737268519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45933.897737268519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45933.897737268519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45933.897737268519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45933.897737268519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45933.897737268519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45933.897737268519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45933.897737268519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45933.897737268519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45933.897737268519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45933.897737268519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45933.897737268519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45933.897737268519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45933.897737268519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45933.897737268519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45933.897737268519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45933.897737268519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45933.897737268519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45933.897737268519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45933.897737268519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45933.897737268519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45933.897737268519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45933.897737268519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45933.897737268519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45933.897737268519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45933.897737268519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45933.897737268519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45933.897737268519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45933.897737268519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45933.897737268519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45933.897737268519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45933.897737268519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45933.897737268519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45933.897737268519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45933.897737268519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45933.897737268519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45933.897737268519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45933.897737268519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45933.897737268519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45933.897737268519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45933.897737268519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45933.897737268519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45933.897737268519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45933.897737268519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45933.897737268519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45933.897737268519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45933.897737268519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45933.897737268519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45933.897737268519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45933.897737268519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45933.897737268519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45933.897737268519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45933.897737268519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45933.897737268519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45933.897737268519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45933.897737268519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45933.897737268519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45933.897737268519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45933.897737268519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45933.897737268519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45933.897737268519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45933.897737268519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45933.897737268519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45933.897737268519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45933.897737268519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45933.897737268519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45933.897737268519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45933.897737268519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45933.897737268519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45933.897737268519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45933.897737268519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45933.897737268519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45933.897737268519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45933.897737268519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45933.897737268519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45933.897737268519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45933.897737268519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45933.897737268519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45933.897737268519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45933.897737268519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45933.897737268519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45933.897737268519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45933.897737268519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45933.897737268519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45933.897737268519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45933.897737268519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45933.897737268519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45933.897737268519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45933.897737268519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45933.897737268519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45933.897737268519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45933.897737268519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45933.897737268519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45933.897737268519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45933.897737268519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45933.897737268519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45933.897737268519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45933.897737268519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45933.897737268519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45933.897737268519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45933.897737268519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45933.897737268519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45933.897737268519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45933.897737268519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45933.897737268519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45933.897737268519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45933.897737268519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45933.897737268519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45933.897737268519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45933.897737268519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45933.897737268519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45933.897737268519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45933.897737268519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45933.897737268519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45933.897737268519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45933.897737268519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45933.897737268519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45933.897737268519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45933.897737268519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45933.897737268519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45933.897737268519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45933.897737268519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45933.897737268519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45933.897737268519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45933.897737268519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45933.897737268519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45933.897737268519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45933.897737268519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45933.897737268519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45933.897737268519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45933.897737268519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45933.897737268519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45933.897737268519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45933.897737268519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45933.897737268519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45933.897737268519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45933.897737268519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45933.897737268519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45933.897737268519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45933.897737268519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45933.897737268519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45933.897737268519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45933.897737268519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45933.897737268519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45933.897737268519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45933.897737268519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45933.897737268519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45933.897737268519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45933.897737268519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45933.897737268519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45933.897737268519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45933.897737268519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45933.897737268519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45933.897737268519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45933.897737268519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45933.897737268519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45933.897737268519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45933.897737268519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45933.897737268519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45933.897737268519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45933.897737268519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45933.897737268519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45933.897737268519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45933.897737268519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45933.897737268519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45933.897737268519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45933.897737268519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45933.897737268519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45933.897737268519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45933.897737268519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45933.897737268519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45933.897737268519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45933.897737268519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45933.897737268519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45933.897737268519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45933.897737268519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45933.897737268519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45933.897737268519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45933.897737268519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45933.897737268519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45933.897737268519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45933.897737268519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45933.897737268519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45933.897737268519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45933.897737268519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45933.897737268519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45933.897737268519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45933.897737268519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45933.897737268519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45933.897737268519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45933.897737268519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45933.897737268519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45933.897737268519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45933.897737268519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45933.897737268519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45933.897737268519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45933.897737268519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45933.897737268519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45933.897737268519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45933.897737268519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45933.897737268519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45933.897737268519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45933.897737268519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45933.897737268519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45933.897737268519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45933.897737268519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45933.897737268519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45933.897737268519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45933.897737268519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45933.897737268519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45933.897737268519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45933.897737268519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45933.897737268519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45933.897737268519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45933.897737268519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45933.897737268519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45933.897737268519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45933.897737268519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45933.897737268519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45933.897737268519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45933.897737268519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45933.897737268519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45933.897737268519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45933.897737268519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45933.897737268519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45933.897737268519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45933.897737268519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45933.897737268519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45933.897737268519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45933.897737268519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45933.897737268519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45933.897737268519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45933.897737268519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45933.897737268519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45933.897737268519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45933.897737268519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45933.897737268519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45933.897737268519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45933.897737268519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45933.897737268519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45933.897737268519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45933.897737268519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45933.897737268519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45933.897737268519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45933.897737268519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45933.897737268519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45933.897737268519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45933.897737268519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45933.897737268519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45933.897737268519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45933.897737268519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45933.897737268519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45933.897737268519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45933.897737268519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45933.897737268519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45933.897737268519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45933.897737268519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45933.897737268519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45933.897737268519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45933.897737268519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45933.897737268519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45933.897737268519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45933.897737268519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45933.897737268519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45933.897737268519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45933.897737268519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45933.897737268519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45933.897737268519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45933.897737268519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45933.897737268519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45933.897737268519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45933.897737268519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45933.897737268519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45933.897737268519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45933.897737268519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45933.897737268519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45933.897737268519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45933.897737268519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45933.897737268519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45933.897737268519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45933.897737268519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45933.897737268519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45933.897737268519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45933.897737268519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45933.897737268519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45933.897737268519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45933.897737268519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45933.897737268519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45933.897737268519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45933.897737268519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45933.897737268519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45933.897737268519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45933.897737268519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45933.897737268519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45933.897737268519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45933.897737268519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45933.897737268519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45933.897737268519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45933.897737268519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45933.897737268519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45933.897737268519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45933.897737268519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45933.897737268519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45933.897737268519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45933.897737268519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45933.897737268519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45933.897737268519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45933.897737268519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45933.897737268519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45933.897737268519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45933.897737268519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45933.897737268519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45933.897737268519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45933.897737268519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45933.897737268519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45933.897737268519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45933.897737268519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45933.897737268519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45933.897737268519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45933.897737268519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45933.897737268519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45933.897737268519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45933.897737268519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45933.897737268519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45933.897737268519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45933.897737268519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45933.897737268519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45933.897737268519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45933.897737268519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45933.897737268519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45933.897737268519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45933.897737268519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45933.897737268519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45933.897737268519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45933.897737268519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45933.897737268519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45933.897737268519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45933.897737268519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45933.897737268519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45933.897737268519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45933.897737268519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45933.897737268519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45933.897737268519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45933.897737268519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45933.897737268519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45933.897737268519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45933.897737268519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45933.897737268519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45933.897737268519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45933.897737268519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45933.897737268519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45933.897737268519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45933.897737268519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45933.897737268519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45933.897737268519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45933.897737268519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45933.897737268519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45933.897737268519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45933.897737268519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45933.897737268519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45933.897737268519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45933.897737268519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45933.897737268519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45933.897737268519</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230.41701967592235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3.0074594907418941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37634</v>
      </c>
      <c r="E4" s="112" t="s">
        <v>38964</v>
      </c>
      <c r="F4" s="113">
        <v>45933.883796296293</v>
      </c>
      <c r="G4" s="114">
        <f ca="1">IFERROR(NOW()-F4,"")</f>
        <v>1.3940972225100268E-2</v>
      </c>
      <c r="H4" s="113">
        <v>45933.87641203704</v>
      </c>
      <c r="I4" s="110" t="str">
        <f>IFERROR(VLOOKUP(D4,DB!A:F,6,0),"")</f>
        <v>SCECO</v>
      </c>
      <c r="J4" s="110" t="str">
        <f>IFERROR(VLOOKUP(D4,DB!A:G,7,0),"")</f>
        <v>Dead</v>
      </c>
      <c r="K4" s="115" t="s">
        <v>39062</v>
      </c>
      <c r="L4" s="107" t="str">
        <f>IFERROR(VLOOKUP(D4,DB!A:I,9,0),"")</f>
        <v>Latis</v>
      </c>
    </row>
    <row r="5" spans="1:16" ht="29.25" customHeight="1">
      <c r="A5" s="110" t="s">
        <v>39063</v>
      </c>
      <c r="B5" s="110" t="str">
        <f>IFERROR(VLOOKUP(D5,DB!A:K,11,0),"")</f>
        <v>R4</v>
      </c>
      <c r="C5" s="111">
        <v>1</v>
      </c>
      <c r="D5" s="107" t="s">
        <v>37019</v>
      </c>
      <c r="E5" s="112" t="s">
        <v>38964</v>
      </c>
      <c r="F5" s="113"/>
      <c r="G5" s="114">
        <f ca="1">IFERROR(NOW()-F5,"")</f>
        <v>45933.897737268519</v>
      </c>
      <c r="H5" s="113">
        <v>45933.851921296293</v>
      </c>
      <c r="I5" s="110" t="str">
        <f>IFERROR(VLOOKUP(D5,DB!A:F,6,0),"")</f>
        <v>SCECO</v>
      </c>
      <c r="J5" s="110" t="str">
        <f>IFERROR(VLOOKUP(D5,DB!A:G,7,0),"")</f>
        <v>Dead</v>
      </c>
      <c r="K5" s="115" t="s">
        <v>39064</v>
      </c>
      <c r="L5" s="107" t="str">
        <f>IFERROR(VLOOKUP(D5,DB!A:I,9,0),"")</f>
        <v>Latis</v>
      </c>
    </row>
    <row r="6" spans="1:16" ht="24" customHeight="1">
      <c r="A6" s="110" t="s">
        <v>39063</v>
      </c>
      <c r="B6" s="110" t="str">
        <f>IFERROR(VLOOKUP(D6,DB!A:K,11,0),"")</f>
        <v>R4</v>
      </c>
      <c r="C6" s="111">
        <v>1</v>
      </c>
      <c r="D6" s="107" t="s">
        <v>36924</v>
      </c>
      <c r="E6" s="112" t="s">
        <v>38964</v>
      </c>
      <c r="F6" s="113"/>
      <c r="G6" s="114">
        <f ca="1">IFERROR(NOW()-F6,"")</f>
        <v>45933.897737268519</v>
      </c>
      <c r="H6" s="113">
        <v>45933.851909722223</v>
      </c>
      <c r="I6" s="110" t="str">
        <f>IFERROR(VLOOKUP(D6,DB!A:F,6,0),"")</f>
        <v>SCECO</v>
      </c>
      <c r="J6" s="110" t="str">
        <f>IFERROR(VLOOKUP(D6,DB!A:G,7,0),"")</f>
        <v>Dead</v>
      </c>
      <c r="K6" s="115" t="s">
        <v>39065</v>
      </c>
      <c r="L6" s="107" t="str">
        <f>IFERROR(VLOOKUP(D6,DB!A:I,9,0),"")</f>
        <v>Latis</v>
      </c>
    </row>
    <row r="7" spans="1:16" ht="15" customHeight="1">
      <c r="A7" s="110"/>
      <c r="B7" s="110" t="str">
        <f>IFERROR(VLOOKUP(D7,DB!A:K,11,0),"")</f>
        <v/>
      </c>
      <c r="C7" s="111"/>
      <c r="D7" s="107"/>
      <c r="E7" s="112"/>
      <c r="F7" s="113"/>
      <c r="G7" s="114">
        <f ca="1">IFERROR(NOW()-F7,"")</f>
        <v>45933.897737268519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45933.897737268519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45933.897737268519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45933.897737268519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45933.897737268519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45933.897737268519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45933.897737268519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45933.897737268519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45933.897737268519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45933.897737268519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45933.897737268519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ref="G18:G20" ca="1" si="0">IFERROR(NOW()-F18,"")</f>
        <v>45933.897737268519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45933.897737268519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45933.897737268519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45933.897737268519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45933.897737268519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45933.897737268519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45933.897737268519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45933.897737268519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45933.897737268519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45933.897737268519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45933.897737268519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45933.897737268519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45933.897737268519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45933.897737268519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45933.897737268519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45933.897737268519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45933.897737268519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45933.897737268519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45933.897737268519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45933.897737268519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45933.897737268519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45933.897737268519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45933.897737268519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45933.897737268519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45933.897737268519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45933.897737268519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45933.897737268519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45933.897737268519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45933.897737268519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45933.897737268519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45933.897737268519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45933.897737268519</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42.065677083330229</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7.7088599537019036</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137" t="s">
        <v>36036</v>
      </c>
      <c r="E4" s="37" t="s">
        <v>38964</v>
      </c>
      <c r="F4" s="38">
        <v>45933.812557870369</v>
      </c>
      <c r="G4" s="39">
        <f ca="1">IFERROR(NOW()-F4,"-")</f>
        <v>8.517939814919373E-2</v>
      </c>
      <c r="H4" s="38">
        <v>45933.807002314818</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45933.897737268519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45933.897737268519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45933.897737268519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45933.897737268519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45933.897737268519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45933.897737268519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45933.897737268519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45933.897737268519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45933.897737268519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45933.897737268519</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45933.897737268519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45933.897737268519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45933.897737268519</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45933.897737268519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45933.897737268519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45933.897737268519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45933.897737268519</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45933.897737268519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45933.897737268519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45933.897737268519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45933.897737268519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45933.897737268519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45933.897737268519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45933.897737268519</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45933.897737268519</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45933.897737268519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45933.897737268519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45933.897737268519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45933.897737268519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45933.897737268519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45933.897737268519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45933.897737268519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45933.897737268519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45933.897737268519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45933.897737268519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45933.897737268519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45933.897737268519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45933.897737268519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45933.897737268519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45933.897737268519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45933.897737268519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45933.897737268519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45933.897737268519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45933.897737268519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45933.897737268519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45933.897737268519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45933.897737268519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45933.897737268519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45933.897737268519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45933.897737268519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45933.897737268519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45933.897737268519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45933.897737268519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45933.897737268519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45933.897737268519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45933.897737268519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45933.897737268519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45933.897737268519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45933.897737268519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45933.897737268519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45933.897737268519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45933.897737268519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45933.897737268519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45933.897737268519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45933.897737268519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45933.897737268519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45933.897737268519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45933.897737268519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45933.897737268519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45933.897737268519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45933.897737268519</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45933.897737268519</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45933.897737268519</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45933.897737268519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45933.897737268519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45933.897737268519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45933.897737268519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45933.897737268519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45933.897737268519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45933.897737268519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45933.897737268519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45933.897737268519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45933.897737268519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45933.897737268519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45933.897737268519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45933.897737268519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45933.897737268519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45933.897737268519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45933.897737268519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45933.897737268519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45933.897737268519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45933.897737268519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45933.897737268519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45933.897737268519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45933.897737268519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45933.897737268519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45933.897737268519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45933.897737268519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45933.897737268519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45933.897737268519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45933.897737268519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45933.897737268519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45933.897737268519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45933.897737268519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45933.897737268519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45933.897737268519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45933.897737268519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45933.897737268519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45933.897737268519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45933.897737268519</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45933.897737268519</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45933.897737268519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45933.897737268519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45933.897737268519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45933.897737268519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45933.897737268519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45933.897737268519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45933.897737268519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45933.897737268519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45933.897737268519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45933.897737268519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45933.897737268519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45933.897737268519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45933.897737268519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45933.897737268519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45933.897737268519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45933.897737268519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45933.897737268519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45933.897737268519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45933.897737268519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45933.897737268519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45933.897737268519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45933.897737268519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45933.897737268519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45933.897737268519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45933.897737268519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45933.897737268519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45933.897737268519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45933.897737268519</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45933.897737268519</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45933.897737268519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45933.897737268519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45933.897737268519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45933.897737268519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45933.897737268519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45933.897737268519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45933.897737268519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45933.897737268519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45933.897737268519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45933.897737268519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45933.897737268519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45933.897737268519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45933.897737268519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45933.897737268519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45933.897737268519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45933.897737268519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45933.897737268519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45933.897737268519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45933.897737268519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45933.897737268519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45933.897737268519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45933.897737268519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45933.897737268519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45933.897737268519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45933.897737268519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45933.897737268519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45933.897737268519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45933.897737268519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45933.897737268519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45933.897737268519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45933.897737268519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45933.897737268519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45933.897737268519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45933.897737268519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45933.897737268519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45933.897737268519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45933.897737268519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45933.897737268519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45933.897737268519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45933.897737268519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45933.897737268519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45933.897737268519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45933.897737268519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45933.897737268519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45933.897737268519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45933.897737268519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45933.897737268519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45933.897737268519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45933.897737268519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45933.897737268519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45933.897737268519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45933.897737268519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45933.897737268519</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45933.897737268519</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tabSelected="1" workbookViewId="0">
      <selection activeCell="L6" sqref="L6:M2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4.7540219907386927</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7.1248900462960592</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1.0790914351819083</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7">
        <f ca="1">IFERROR(NOW()-F5,"-")</f>
        <v>0.19241319444699911</v>
      </c>
      <c r="H5" s="140">
        <v>45933.228229166663</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37"/>
      <c r="G6" s="137">
        <f ca="1">IFERROR(NOW()-F6,"-")</f>
        <v>45933.897737268519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45933.897737268519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45933.897737268519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45933.897737268519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45933.897737268519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45933.897737268519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45933.897737268519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45933.897737268519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45933.897737268519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45933.897737268519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45933.897737268519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45933.897737268519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45933.897737268519</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45933.897737268519</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45933.897737268519</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45933.897737268519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45933.897737268519</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45933.897737268519</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45933.897737268519</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45933.897737268519</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45933.897737268519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45933.897737268519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45933.897737268519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45933.897737268519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45933.897737268519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45933.897737268519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45933.897737268519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45933.897737268519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45933.897737268519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45933.897737268519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45933.897737268519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45933.897737268519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45933.897737268519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45933.897737268519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45933.897737268519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45933.897737268519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45933.897737268519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45933.897737268519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45933.897737268519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45933.897737268519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45933.897737268519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45933.897737268519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45933.897737268519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45933.897737268519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45933.897737268519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45933.897737268519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45933.897737268519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45933.897737268519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45933.897737268519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45933.897737268519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45933.897737268519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45933.897737268519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45933.897737268519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45933.897737268519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45933.897737268519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45933.897737268519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45933.897737268519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45933.897737268519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45933.897737268519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45933.897737268519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45933.897737268519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45933.897737268519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45933.897737268519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45933.897737268519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45933.897737268519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45933.897737268519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45933.897737268519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45933.897737268519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45933.897737268519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45933.897737268519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45933.897737268519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45933.897737268519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45933.897737268519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45933.897737268519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45933.897737268519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45933.897737268519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45933.897737268519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45933.897737268519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45933.897737268519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45933.897737268519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45933.897737268519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45933.897737268519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45933.897737268519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45933.897737268519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45933.897737268519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45933.897737268519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45933.897737268519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45933.897737268519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45933.897737268519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45933.897737268519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45933.897737268519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45933.897737268519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45933.897737268519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45933.897737268519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45933.897737268519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45933.897737268519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45933.897737268519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45933.897737268519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45933.897737268519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45933.897737268519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45933.897737268519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45933.897737268519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45933.897737268519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45933.897737268519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45933.897737268519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45933.897737268519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45933.897737268519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45933.897737268519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45933.897737268519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45933.897737268519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45933.897737268519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45933.897737268519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45933.897737268519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45933.897737268519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45933.897737268519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45933.897737268519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45933.897737268519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45933.897737268519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45933.897737268519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45933.897737268519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45933.897737268519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45933.897737268519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45933.897737268519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45933.897737268519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45933.897737268519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45933.897737268519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45933.897737268519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45933.897737268519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45933.897737268519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45933.897737268519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45933.897737268519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45933.897737268519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45933.897737268519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45933.897737268519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45933.897737268519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45933.897737268519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45933.897737268519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45933.897737268519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45933.897737268519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45933.897737268519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45933.897737268519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45933.897737268519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45933.897737268519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45933.897737268519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45933.897737268519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45933.897737268519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45933.897737268519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45933.897737268519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45933.897737268519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45933.897737268519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45933.897737268519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45933.897737268519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45933.897737268519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45933.897737268519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45933.897737268519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45933.897737268519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45933.897737268519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45933.897737268519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45933.897737268519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45933.897737268519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45933.897737268519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45933.897737268519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45933.897737268519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45933.897737268519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45933.897737268519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45933.897737268519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45933.897737268519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45933.897737268519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45933.897737268519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45933.897737268519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45933.897737268519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45933.897737268519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45933.897737268519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45933.897737268519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45933.897737268519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45933.897737268519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45933.897737268519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45933.897737268519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45933.897737268519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45933.897737268519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45933.897737268519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45933.897737268519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45933.897737268519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45933.897737268519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45933.897737268519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45933.897737268519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45933.897737268519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45933.897737268519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45933.897737268519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45933.897737268519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45933.897737268519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45933.897737268519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45933.897737268519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45933.897737268519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45933.897737268519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45933.897737268519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45933.897737268519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45933.897737268519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45933.897737268519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45933.897737268519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45933.897737268519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45933.897737268519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45933.897737268519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45933.897737268519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45933.897737268519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45933.897737268519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45933.897737268519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45933.897737268519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45933.897737268519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45933.897737268519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45933.897737268519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45933.897737268519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45933.897737268519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45933.897737268519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45933.897737268519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45933.897737268519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45933.897737268519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45933.897737268519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45933.897737268519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45933.897737268519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45933.897737268519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45933.897737268519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45933.897737268519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45933.897737268519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45933.897737268519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45933.897737268519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45933.897737268519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45933.897737268519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45933.897737268519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45933.897737268519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45933.897737268519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45933.897737268519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45933.897737268519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45933.897737268519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45933.897737268519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45933.897737268519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45933.897737268519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45933.897737268519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45933.897737268519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45933.897737268519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45933.897737268519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45933.897737268519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45933.897737268519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45933.897737268519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45933.897737268519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45933.897737268519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45933.897737268519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45933.897737268519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45933.897737268519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45933.897737268519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45933.897737268519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45933.897737268519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45933.897737268519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45933.897737268519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45933.897737268519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45933.897737268519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45933.897737268519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45933.897737268519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45933.897737268519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45933.897737268519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45933.897737268519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45933.897737268519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45933.897737268519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45933.897737268519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45933.897737268519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45933.897737268519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45933.897737268519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45933.897737268519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45933.897737268519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45933.897737268519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45933.897737268519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45933.897737268519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45933.897737268519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45933.897737268519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45933.897737268519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45933.897737268519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45933.897737268519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45933.897737268519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45933.897737268519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45933.897737268519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45933.897737268519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45933.897737268519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45933.897737268519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45933.897737268519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45933.897737268519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45933.897737268519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45933.897737268519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45933.897737268519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45933.897737268519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45933.897737268519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45933.897737268519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45933.897737268519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45933.897737268519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45933.897737268519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45933.897737268519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45933.897737268519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45933.897737268519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45933.897737268519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45933.897737268519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45933.897737268519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45933.897737268519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45933.897737268519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45933.897737268519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45933.897737268519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45933.897737268519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45933.897737268519</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6: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2025-10-03T18:34:29Z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