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53" documentId="13_ncr:1_{F6CB121F-512D-4AA6-A0C1-0FB36C537598}" xr6:coauthVersionLast="47" xr6:coauthVersionMax="47" xr10:uidLastSave="{863E2F35-06FA-41AC-A3CB-D06E89C8F3F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<sst xmlns="http://schemas.openxmlformats.org/spreadsheetml/2006/main" count="178573" uniqueCount="39072">
  <si>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</si>
  <si>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</si>
  <si>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</si>
  <si>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</si>
  <si>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</si>
  <si>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</si>
  <si>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</si>
  <si>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</si>
  <si>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</si>
  <si>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</si>
  <si>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</si>
  <si>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</si>
  <si>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</si>
  <si>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</si>
  <si>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</si>
  <si>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</si>
  <si>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</si>
  <si>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</si>
  <si>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</si>
  <si>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</si>
  <si>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</si>
  <si>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</si>
  <si>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</si>
  <si>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</si>
  <si>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</si>
  <si>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</si>
  <si>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</si>
  <si>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</si>
  <si>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</si>
  <si>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</si>
  <si>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</si>
  <si>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</si>
  <si>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</si>
  <si>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</si>
  <si>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</si>
  <si>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</si>
  <si>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</si>
  <si>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</si>
  <si>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</si>
  <si>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</si>
  <si>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</si>
  <si>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</si>
  <si>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</si>
  <si>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</si>
  <si>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</si>
  <si>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</si>
  <si>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</si>
  <si>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</si>
  <si>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</si>
  <si>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</si>
  <si>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</si>
  <si>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</si>
  <si>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</si>
  <si>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</si>
  <si>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</si>
  <si>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</si>
  <si>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</si>
  <si>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</si>
  <si>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</si>
  <si>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</si>
  <si>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</si>
  <si>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</si>
  <si>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</si>
  <si>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</si>
  <si>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</si>
  <si>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</si>
  <si>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</si>
  <si>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</si>
  <si>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</si>
  <si>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</si>
  <si>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</si>
  <si>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</si>
  <si>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</si>
  <si>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</si>
  <si>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</si>
  <si>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</si>
  <si>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</si>
  <si>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</si>
  <si>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</si>
  <si>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</si>
  <si>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</si>
  <si>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</si>
  <si>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</si>
  <si>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</si>
  <si>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</si>
  <si>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</si>
  <si>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</si>
  <si>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</si>
  <si>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</si>
  <si>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</si>
  <si>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</si>
  <si>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</si>
  <si>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</si>
  <si>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</si>
  <si>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</si>
  <si>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</si>
  <si>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</si>
  <si>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</si>
  <si>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</si>
  <si>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</si>
  <si>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</si>
  <si>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</si>
  <si>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</si>
  <si>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</si>
  <si>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</si>
  <si>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</si>
  <si>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</si>
  <si>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</si>
  <si>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</si>
  <si>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</si>
  <si>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</si>
  <si>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</si>
  <si>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</si>
  <si>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</si>
  <si>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</si>
  <si>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</si>
  <si>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</si>
  <si>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</si>
  <si>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</si>
  <si>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</si>
  <si>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</si>
  <si>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</si>
  <si>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</si>
  <si>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</si>
  <si>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</si>
  <si>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</si>
  <si>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</si>
  <si>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</si>
  <si>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</si>
  <si>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</si>
  <si>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</si>
  <si>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</si>
  <si>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</si>
  <si>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</si>
  <si>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</si>
  <si>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</si>
  <si>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</si>
  <si>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</si>
  <si>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</si>
  <si>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</si>
  <si>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</si>
  <si>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</si>
  <si>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</si>
  <si>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</si>
  <si>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</si>
  <si>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</si>
  <si>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</si>
  <si>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</si>
  <si>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</si>
  <si>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</si>
  <si>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</si>
  <si>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</si>
  <si>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</si>
  <si>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</si>
  <si>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</si>
  <si>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</si>
  <si>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</si>
  <si>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</si>
  <si>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</si>
  <si>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</si>
  <si>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</si>
  <si>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</si>
  <si>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</si>
  <si>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</si>
  <si>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</si>
  <si>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</si>
  <si>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</si>
  <si>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</si>
  <si>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</si>
  <si>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</si>
  <si>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</si>
  <si>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</si>
  <si>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</si>
  <si>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</si>
  <si>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</si>
  <si>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</si>
  <si>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</si>
  <si>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</si>
  <si>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</si>
  <si>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</si>
  <si>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</si>
  <si>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</si>
  <si>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</si>
  <si>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</si>
  <si>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</si>
  <si>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</si>
  <si>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</si>
  <si>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</si>
  <si>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</si>
  <si>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</si>
  <si>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</si>
  <si>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</si>
  <si>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</si>
  <si>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</si>
  <si>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</si>
  <si>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</si>
  <si>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</si>
  <si>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</si>
  <si>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</si>
  <si>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</si>
  <si>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</si>
  <si>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</si>
  <si>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</si>
  <si>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</si>
  <si>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</si>
  <si>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</si>
  <si>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</si>
  <si>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</si>
  <si>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</si>
  <si>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</si>
  <si>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</si>
  <si>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</si>
  <si>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</si>
  <si>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</si>
  <si>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</si>
  <si>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</si>
  <si>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</si>
  <si>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</si>
  <si>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</si>
  <si>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</si>
  <si>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</si>
  <si>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</si>
  <si>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</si>
  <si>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</si>
  <si>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</si>
  <si>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</si>
  <si>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</si>
  <si>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</si>
  <si>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</si>
  <si>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</si>
  <si>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</si>
  <si>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</si>
  <si>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</si>
  <si>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</si>
  <si>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</si>
  <si>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</si>
  <si>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</si>
  <si>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</si>
  <si>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</si>
  <si>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</si>
  <si>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</si>
  <si>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</si>
  <si>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</si>
  <si>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</si>
  <si>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</si>
  <si>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</si>
  <si>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</si>
  <si>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</si>
  <si>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</si>
  <si>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</si>
  <si>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</si>
  <si>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</si>
  <si>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</si>
  <si>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</si>
  <si>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</si>
  <si>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</si>
  <si>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</si>
  <si>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</si>
  <si>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</si>
  <si>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</si>
  <si>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</si>
  <si>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</si>
  <si>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</si>
  <si>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</si>
  <si>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</si>
  <si>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</si>
  <si>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</si>
  <si>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</si>
  <si>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</si>
  <si>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</si>
  <si>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</si>
  <si>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</si>
  <si>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</si>
  <si>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</si>
  <si>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</si>
  <si>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</si>
  <si>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</si>
  <si>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</si>
  <si>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</si>
  <si>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</si>
  <si>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</si>
  <si>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</si>
  <si>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</si>
  <si>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</si>
  <si>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</si>
  <si>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</si>
  <si>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</si>
  <si>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</si>
  <si>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</si>
  <si>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</si>
  <si>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</si>
  <si>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</si>
  <si>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</si>
  <si>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</si>
  <si>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</si>
  <si>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</si>
  <si>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</si>
  <si>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</si>
  <si>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</si>
  <si>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</si>
  <si>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</si>
  <si>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</si>
  <si>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</si>
  <si>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</si>
  <si>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</si>
  <si>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</si>
  <si>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</si>
  <si>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</si>
  <si>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</si>
  <si>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</si>
  <si>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</si>
  <si>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</si>
  <si>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</si>
  <si>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</si>
  <si>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</si>
  <si>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</si>
  <si>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</si>
  <si>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</si>
  <si>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</si>
  <si>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</si>
  <si>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</si>
  <si>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</si>
  <si>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</si>
  <si>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</si>
  <si>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</si>
  <si>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</si>
  <si>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</si>
  <si>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</si>
  <si>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</si>
  <si>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</si>
  <si>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</si>
  <si>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</si>
  <si>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</si>
  <si>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</si>
  <si>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</si>
  <si>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</si>
  <si>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</si>
  <si>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</si>
  <si>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</si>
  <si>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</si>
  <si>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</si>
  <si>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</si>
  <si>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</si>
  <si>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</si>
  <si>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</si>
  <si>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</si>
  <si>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</si>
  <si>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</si>
  <si>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</si>
  <si>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</si>
  <si>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</si>
  <si>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</si>
  <si>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</si>
  <si>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</si>
  <si>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</si>
  <si>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</si>
  <si>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</si>
  <si>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</si>
  <si>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</si>
  <si>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</si>
  <si>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</si>
  <si>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</si>
  <si>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</si>
  <si>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</si>
  <si>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</si>
  <si>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</si>
  <si>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</si>
  <si>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</si>
  <si>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</si>
  <si>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</si>
  <si>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</si>
  <si>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</si>
  <si>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</si>
  <si>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</si>
  <si>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</si>
  <si>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</si>
  <si>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</si>
  <si>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</si>
  <si>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</si>
  <si>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</si>
  <si>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</si>
  <si>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</si>
  <si>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</si>
  <si>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</si>
  <si>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</si>
  <si>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</si>
  <si>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</si>
  <si>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</si>
  <si>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</si>
  <si>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</si>
  <si>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</si>
  <si>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</si>
  <si>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</si>
  <si>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</si>
  <si>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</si>
  <si>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</si>
  <si>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</si>
  <si>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</si>
  <si>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</si>
  <si>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</si>
  <si>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</si>
  <si>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</si>
  <si>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</si>
  <si>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</si>
  <si>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</si>
  <si>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</si>
  <si>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</si>
  <si>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</si>
  <si>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</si>
  <si>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</si>
  <si>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</si>
  <si>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</si>
  <si>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</si>
  <si>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</si>
  <si>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</si>
  <si>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</si>
  <si>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</si>
  <si>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</si>
  <si>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</si>
  <si>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</si>
  <si>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</si>
  <si>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</si>
  <si>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</si>
  <si>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</si>
  <si>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</si>
  <si>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</si>
  <si>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</si>
  <si>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</si>
  <si>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</si>
  <si>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</si>
  <si>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</si>
  <si>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</si>
  <si>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</si>
  <si>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</si>
  <si>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</si>
  <si>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</si>
  <si>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</si>
  <si>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</si>
  <si>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</si>
  <si>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</si>
  <si>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</si>
  <si>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</si>
  <si>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</si>
  <si>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</si>
  <si>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</si>
  <si>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</si>
  <si>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</si>
  <si>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</si>
  <si>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</si>
  <si>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</si>
  <si>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</si>
  <si>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</si>
  <si>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</si>
  <si>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</si>
  <si>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</si>
  <si>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</si>
  <si>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</si>
  <si>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</si>
  <si>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</si>
  <si>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</si>
  <si>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</si>
  <si>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</si>
  <si>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</si>
  <si>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</si>
  <si>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</si>
  <si>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</si>
  <si>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</si>
  <si>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</si>
  <si>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</si>
  <si>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</si>
  <si>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</si>
  <si>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</si>
  <si>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</si>
  <si>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</si>
  <si>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</si>
  <si>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</si>
  <si>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</si>
  <si>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</si>
  <si>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</si>
  <si>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</si>
  <si>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</si>
  <si>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</si>
  <si>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</si>
  <si>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</si>
  <si>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</si>
  <si>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</si>
  <si>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</si>
  <si>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</si>
  <si>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</si>
  <si>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</si>
  <si>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</si>
  <si>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</si>
  <si>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</si>
  <si>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</si>
  <si>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</si>
  <si>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</si>
  <si>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</si>
  <si>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</si>
  <si>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</si>
  <si>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</si>
  <si>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</si>
  <si>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</si>
  <si>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</si>
  <si>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</si>
  <si>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</si>
  <si>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</si>
  <si>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</si>
  <si>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</si>
  <si>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</si>
  <si>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</si>
  <si>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</si>
  <si>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</si>
  <si>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</si>
  <si>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</si>
  <si>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</si>
  <si>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</si>
  <si>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</si>
  <si>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</si>
  <si>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</si>
  <si>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</si>
  <si>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</si>
  <si>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</si>
  <si>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</si>
  <si>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</si>
  <si>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</si>
  <si>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</si>
  <si>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</si>
  <si>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</si>
  <si>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</si>
  <si>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</si>
  <si>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</si>
  <si>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</si>
  <si>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</si>
  <si>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</si>
  <si>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</si>
  <si>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</si>
  <si>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</si>
  <si>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</si>
  <si>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</si>
  <si>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</si>
  <si>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</si>
  <si>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</si>
  <si>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</si>
  <si>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</si>
  <si>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</si>
  <si>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</si>
  <si>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</si>
  <si>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</si>
  <si>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</si>
  <si>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</si>
  <si>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</si>
  <si>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</si>
  <si>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</si>
  <si>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</si>
  <si>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</si>
  <si>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</si>
  <si>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</si>
  <si>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</si>
  <si>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</si>
  <si>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</si>
  <si>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</si>
  <si>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</si>
  <si>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</si>
  <si>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</si>
  <si>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</si>
  <si>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</si>
  <si>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</si>
  <si>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</si>
  <si>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</si>
  <si>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</si>
  <si>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</si>
  <si>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</si>
  <si>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</si>
  <si>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</si>
  <si>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</si>
  <si>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</si>
  <si>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</si>
  <si>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</si>
  <si>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</si>
  <si>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</si>
  <si>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</si>
  <si>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</si>
  <si>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</si>
  <si>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</si>
  <si>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</si>
  <si>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</si>
  <si>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</si>
  <si>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</si>
  <si>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</si>
  <si>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</si>
  <si>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</si>
  <si>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</si>
  <si>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</si>
  <si>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</si>
  <si>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</si>
  <si>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</si>
  <si>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</si>
  <si>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</si>
  <si>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</si>
  <si>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</si>
  <si>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</si>
  <si>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</si>
  <si>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</si>
  <si>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</si>
  <si>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</si>
  <si>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</si>
  <si>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</si>
  <si>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</si>
  <si>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</si>
  <si>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</si>
  <si>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</si>
  <si>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</si>
  <si>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</si>
  <si>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</si>
  <si>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</si>
  <si>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</si>
  <si>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</si>
  <si>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</si>
  <si>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</si>
  <si>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</si>
  <si>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</si>
  <si>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</si>
  <si>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</si>
  <si>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</si>
  <si>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</si>
  <si>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</si>
  <si>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</si>
  <si>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</si>
  <si>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</si>
  <si>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</si>
  <si>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</si>
  <si>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</si>
  <si>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</si>
  <si>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</si>
  <si>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</si>
  <si>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</si>
  <si>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</si>
  <si>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</si>
  <si>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</si>
  <si>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</si>
  <si>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</si>
  <si>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</si>
  <si>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</si>
  <si>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</si>
  <si>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</si>
  <si>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</si>
  <si>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</si>
  <si>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</si>
  <si>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</si>
  <si>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</si>
  <si>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</si>
  <si>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</si>
  <si>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</si>
  <si>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</si>
  <si>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</si>
  <si>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</si>
  <si>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</si>
  <si>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</si>
  <si>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</si>
  <si>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</si>
  <si>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</si>
  <si>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</si>
  <si>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</si>
  <si>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</si>
  <si>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</si>
  <si>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</si>
  <si>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</si>
  <si>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</si>
  <si>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</si>
  <si>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</si>
  <si>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</si>
  <si>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</si>
  <si>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</si>
  <si>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</si>
  <si>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</si>
  <si>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</si>
  <si>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</si>
  <si>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</si>
  <si>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</si>
  <si>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</si>
  <si>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</si>
  <si>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</si>
  <si>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</si>
  <si>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</si>
  <si>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</si>
  <si>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</si>
  <si>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</si>
  <si>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</si>
  <si>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</si>
  <si>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</si>
  <si>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</si>
  <si>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</si>
  <si>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</si>
  <si>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</si>
  <si>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</si>
  <si>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</si>
  <si>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</si>
  <si>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</si>
  <si>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</si>
  <si>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</si>
  <si>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</si>
  <si>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</si>
  <si>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</si>
  <si>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</si>
  <si>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</si>
  <si>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</si>
  <si>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</si>
  <si>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</si>
  <si>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</si>
  <si>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</si>
  <si>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</si>
  <si>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</si>
  <si>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</si>
  <si>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</si>
  <si>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</si>
  <si>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</si>
  <si>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</si>
  <si>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</si>
  <si>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</si>
  <si>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</si>
  <si>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</si>
  <si>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</si>
  <si>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</si>
  <si>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</si>
  <si>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</si>
  <si>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</si>
  <si>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</si>
  <si>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</si>
  <si>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</si>
  <si>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</si>
  <si>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</si>
  <si>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</si>
  <si>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</si>
  <si>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</si>
  <si>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</si>
  <si>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</si>
  <si>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</si>
  <si>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</si>
  <si>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</si>
  <si>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</si>
  <si>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</si>
  <si>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</si>
  <si>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</si>
  <si>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</si>
  <si>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</si>
  <si>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</si>
  <si>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</si>
  <si>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</si>
  <si>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</si>
  <si>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</si>
  <si>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</si>
  <si>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</si>
  <si>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</si>
  <si>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</si>
  <si>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</si>
  <si>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</si>
  <si>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</si>
  <si>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</si>
  <si>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</si>
  <si>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</si>
  <si>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</si>
  <si>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</si>
  <si>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</si>
  <si>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</si>
  <si>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</si>
  <si>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</si>
  <si>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</si>
  <si>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</si>
  <si>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</si>
  <si>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</si>
  <si>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</si>
  <si>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</si>
  <si>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</si>
  <si>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</si>
  <si>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</si>
  <si>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</si>
  <si>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</si>
  <si>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</si>
  <si>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</si>
  <si>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</si>
  <si>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</si>
  <si>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</si>
  <si>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</si>
  <si>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</si>
  <si>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</si>
  <si>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</si>
  <si>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</si>
  <si>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</si>
  <si>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</si>
  <si>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</si>
  <si>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</si>
  <si>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</si>
  <si>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</si>
  <si>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</si>
  <si>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</si>
  <si>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</si>
  <si>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</si>
  <si>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</si>
  <si>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</si>
  <si>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</si>
  <si>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</si>
  <si>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</si>
  <si>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</si>
  <si>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</si>
  <si>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</si>
  <si>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</si>
  <si>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</si>
  <si>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</si>
  <si>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</si>
  <si>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</si>
  <si>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</si>
  <si>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</si>
  <si>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</si>
  <si>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</si>
  <si>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</si>
  <si>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</si>
  <si>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</si>
  <si>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</si>
  <si>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</si>
  <si>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</si>
  <si>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</si>
  <si>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</si>
  <si>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</si>
  <si>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</si>
  <si>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</si>
  <si>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</si>
  <si>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</si>
  <si>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</si>
  <si>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</si>
  <si>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</si>
  <si>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</si>
  <si>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</si>
  <si>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</si>
  <si>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</si>
  <si>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</si>
  <si>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</si>
  <si>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</si>
  <si>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</si>
  <si>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</si>
  <si>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</si>
  <si>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</si>
  <si>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</si>
  <si>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</si>
  <si>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</si>
  <si>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</si>
  <si>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</si>
  <si>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</si>
  <si>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</si>
  <si>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</si>
  <si>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</si>
  <si>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</si>
  <si>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</si>
  <si>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</si>
  <si>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</si>
  <si>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</si>
  <si>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</si>
  <si>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</si>
  <si>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</si>
  <si>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</si>
  <si>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</si>
  <si>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</si>
  <si>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</si>
  <si>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</si>
  <si>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</si>
  <si>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</si>
  <si>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</si>
  <si>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</si>
  <si>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</si>
  <si>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</si>
  <si>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</si>
  <si>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</si>
  <si>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</si>
  <si>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</si>
  <si>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</si>
  <si>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</si>
  <si>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</si>
  <si>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</si>
  <si>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</si>
  <si>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</si>
  <si>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</si>
  <si>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</si>
  <si>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</si>
  <si>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</si>
  <si>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</si>
  <si>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</si>
  <si>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</si>
  <si>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</si>
  <si>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</si>
  <si>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</si>
  <si>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</si>
  <si>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</si>
  <si>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</si>
  <si>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</si>
  <si>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</si>
  <si>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</si>
  <si>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</si>
  <si>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</si>
  <si>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</si>
  <si>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</si>
  <si>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</si>
  <si>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</si>
  <si>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</si>
  <si>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</si>
  <si>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</si>
  <si>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</si>
  <si>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</si>
  <si>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</si>
  <si>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</si>
  <si>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</si>
  <si>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</si>
  <si>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</si>
  <si>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</si>
  <si>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</si>
  <si>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</si>
  <si>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</si>
  <si>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</si>
  <si>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</si>
  <si>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</si>
  <si>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</si>
  <si>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</si>
  <si>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</si>
  <si>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</si>
  <si>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</si>
  <si>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</si>
  <si>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</si>
  <si>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</si>
  <si>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</si>
  <si>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</si>
  <si>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</si>
  <si>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</si>
  <si>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</si>
  <si>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</si>
  <si>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</si>
  <si>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</si>
  <si>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</si>
  <si>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</si>
  <si>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</si>
  <si>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</si>
  <si>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</si>
  <si>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</si>
  <si>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</si>
  <si>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</si>
  <si>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</si>
  <si>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</si>
  <si>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</si>
  <si>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</si>
  <si>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</si>
  <si>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</si>
  <si>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</si>
  <si>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</si>
  <si>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</si>
  <si>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</si>
  <si>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</si>
  <si>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</si>
  <si>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</si>
  <si>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</si>
  <si>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</si>
  <si>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</si>
  <si>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</si>
  <si>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</si>
  <si>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</si>
  <si>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</si>
  <si>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</si>
  <si>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</si>
  <si>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</si>
  <si>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</si>
  <si>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</si>
  <si>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</si>
  <si>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</si>
  <si>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</si>
  <si>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</si>
  <si>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</si>
  <si>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</si>
  <si>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</si>
  <si>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</si>
  <si>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</si>
  <si>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</si>
  <si>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</si>
  <si>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</si>
  <si>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</si>
  <si>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</si>
  <si>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</si>
  <si>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</si>
  <si>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</si>
  <si>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</si>
  <si>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</si>
  <si>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</si>
  <si>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</si>
  <si>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</si>
  <si>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</si>
  <si>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</si>
  <si>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</si>
  <si>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</si>
  <si>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</si>
  <si>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</si>
  <si>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</si>
  <si>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</si>
  <si>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</si>
  <si>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</si>
  <si>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</si>
  <si>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</si>
  <si>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</si>
  <si>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</si>
  <si>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</si>
  <si>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</si>
  <si>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</si>
  <si>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</si>
  <si>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</si>
  <si>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</si>
  <si>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</si>
  <si>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</si>
  <si>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</si>
  <si>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</si>
  <si>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</si>
  <si>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</si>
  <si>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</si>
  <si>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</si>
  <si>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</si>
  <si>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</si>
  <si>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</si>
  <si>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</si>
  <si>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</si>
  <si>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</si>
  <si>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</si>
  <si>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</si>
  <si>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</si>
  <si>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</si>
  <si>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</si>
  <si>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</si>
  <si>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</si>
  <si>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</si>
  <si>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</si>
  <si>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</si>
  <si>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</si>
  <si>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</si>
  <si>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</si>
  <si>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</si>
  <si>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</si>
  <si>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</si>
  <si>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</si>
  <si>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</si>
  <si>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</si>
  <si>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</si>
  <si>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</si>
  <si>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</si>
  <si>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</si>
  <si>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</si>
  <si>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</si>
  <si>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</si>
  <si>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</si>
  <si>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</si>
  <si>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</si>
  <si>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</si>
  <si>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</si>
  <si>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</si>
  <si>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</si>
  <si>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</si>
  <si>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</si>
  <si>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</si>
  <si>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</si>
  <si>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</si>
  <si>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</si>
  <si>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</si>
  <si>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</si>
  <si>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</si>
  <si>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</si>
  <si>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</si>
  <si>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</si>
  <si>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</si>
  <si>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</si>
  <si>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</si>
  <si>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</si>
  <si>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</si>
  <si>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</si>
  <si>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</si>
  <si>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</si>
  <si>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</si>
  <si>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</si>
  <si>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</si>
  <si>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</si>
  <si>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</si>
  <si>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</si>
  <si>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</si>
  <si>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</si>
  <si>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</si>
  <si>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</si>
  <si>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</si>
  <si>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</si>
  <si>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</si>
  <si>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</si>
  <si>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</si>
  <si>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</si>
  <si>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</si>
  <si>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</si>
  <si>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</si>
  <si>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</si>
  <si>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</si>
  <si>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</si>
  <si>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</si>
  <si>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</si>
  <si>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</si>
  <si>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</si>
  <si>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</si>
  <si>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</si>
  <si>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</si>
  <si>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</si>
  <si>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</si>
  <si>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</si>
  <si>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</si>
  <si>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</si>
  <si>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</si>
  <si>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</si>
  <si>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</si>
  <si>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</si>
  <si>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</si>
  <si>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</si>
  <si>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</si>
  <si>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</si>
  <si>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</si>
  <si>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</si>
  <si>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</si>
  <si>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</si>
  <si>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</si>
  <si>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</si>
  <si>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</si>
  <si>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</si>
  <si>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</si>
  <si>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</si>
  <si>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</si>
  <si>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</si>
  <si>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</si>
  <si>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</si>
  <si>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</si>
  <si>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</si>
  <si>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</si>
  <si>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</si>
  <si>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</si>
  <si>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</si>
  <si>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</si>
  <si>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</si>
  <si>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</si>
  <si>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</si>
  <si>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</si>
  <si>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</si>
  <si>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</si>
  <si>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</si>
  <si>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</si>
  <si>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</si>
  <si>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</si>
  <si>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</si>
  <si>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</si>
  <si>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</si>
  <si>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</si>
  <si>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</si>
  <si>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</si>
  <si>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</si>
  <si>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</si>
  <si>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</si>
  <si>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</si>
  <si>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</si>
  <si>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</si>
  <si>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</si>
  <si>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</si>
  <si>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</si>
  <si>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</si>
  <si>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</si>
  <si>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</si>
  <si>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</si>
  <si>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</si>
  <si>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</si>
  <si>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</si>
  <si>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</si>
  <si>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</si>
  <si>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</si>
  <si>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</si>
  <si>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</si>
  <si>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</si>
  <si>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</si>
  <si>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</si>
  <si>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</si>
  <si>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</si>
  <si>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</si>
  <si>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</si>
  <si>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</si>
  <si>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</si>
  <si>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</si>
  <si>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</si>
  <si>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</si>
  <si>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</si>
  <si>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</si>
  <si>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</si>
  <si>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</si>
  <si>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</si>
  <si>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</si>
  <si>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</si>
  <si>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</si>
  <si>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</si>
  <si>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</si>
  <si>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</si>
  <si>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</si>
  <si>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</si>
  <si>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</si>
  <si>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</si>
  <si>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</si>
  <si>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</si>
  <si>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</si>
  <si>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</si>
  <si>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</si>
  <si>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</si>
  <si>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</si>
  <si>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</si>
  <si>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</si>
  <si>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</si>
  <si>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</si>
  <si>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</si>
  <si>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</si>
  <si>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</si>
  <si>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</si>
  <si>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</si>
  <si>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</si>
  <si>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</si>
  <si>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</si>
  <si>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</si>
  <si>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</si>
  <si>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</si>
  <si>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</si>
  <si>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</si>
  <si>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</si>
  <si>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</si>
  <si>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</si>
  <si>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</si>
  <si>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</si>
  <si>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</si>
  <si>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</si>
  <si>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</si>
  <si>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</si>
  <si>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</si>
  <si>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</si>
  <si>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</si>
  <si>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</si>
  <si>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</si>
  <si>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</si>
  <si>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</si>
  <si>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</si>
  <si>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</si>
  <si>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</si>
  <si>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</si>
  <si>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</si>
  <si>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</si>
  <si>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</si>
  <si>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</si>
  <si>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</si>
  <si>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</si>
  <si>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</si>
  <si>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</si>
  <si>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</si>
  <si>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</si>
  <si>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</si>
  <si>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</si>
  <si>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</si>
  <si>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</si>
  <si>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</si>
  <si>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</si>
  <si>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</si>
  <si>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</si>
  <si>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</si>
  <si>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</si>
  <si>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</si>
  <si>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</si>
  <si>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</si>
  <si>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</si>
  <si>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</si>
  <si>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</si>
  <si>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</si>
  <si>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</si>
  <si>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</si>
  <si>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</si>
  <si>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</si>
  <si>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</si>
  <si>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</si>
  <si>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</si>
  <si>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</si>
  <si>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</si>
  <si>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</si>
  <si>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</si>
  <si>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</si>
  <si>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</si>
  <si>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</si>
  <si>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</si>
  <si>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</si>
  <si>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</si>
  <si>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</si>
  <si>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</si>
  <si>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</si>
  <si>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</si>
  <si>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</si>
  <si>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</si>
  <si>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</si>
  <si>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</si>
  <si>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</si>
  <si>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</si>
  <si>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</si>
  <si>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</si>
  <si>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</si>
  <si>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</si>
  <si>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</si>
  <si>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</si>
  <si>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</si>
  <si>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</si>
  <si>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</si>
  <si>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</si>
  <si>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</si>
  <si>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</si>
  <si>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</si>
  <si>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</si>
  <si>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</si>
  <si>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</si>
  <si>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</si>
  <si>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</si>
  <si>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</si>
  <si>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</si>
  <si>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</si>
  <si>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</si>
  <si>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</si>
  <si>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</si>
  <si>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</si>
  <si>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</si>
  <si>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</si>
  <si>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</si>
  <si>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</si>
  <si>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</si>
  <si>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</si>
  <si>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</si>
  <si>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</si>
  <si>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</si>
  <si>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</si>
  <si>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</si>
  <si>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</si>
  <si>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</si>
  <si>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</si>
  <si>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</si>
  <si>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</si>
  <si>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</si>
  <si>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</si>
  <si>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</si>
  <si>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</si>
  <si>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</si>
  <si>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</si>
  <si>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</si>
  <si>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</si>
  <si>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</si>
  <si>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</si>
  <si>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</si>
  <si>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</si>
  <si>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</si>
  <si>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</si>
  <si>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</si>
  <si>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</si>
  <si>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</si>
  <si>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</si>
  <si>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</si>
  <si>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</si>
  <si>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</si>
  <si>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</si>
  <si>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</si>
  <si>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</si>
  <si>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</si>
  <si>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</si>
  <si>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</si>
  <si>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</si>
  <si>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</si>
  <si>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</si>
  <si>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</si>
  <si>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</si>
  <si>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</si>
  <si>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</si>
  <si>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</si>
  <si>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</si>
  <si>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</si>
  <si>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</si>
  <si>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</si>
  <si>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</si>
  <si>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</si>
  <si>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</si>
  <si>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</si>
  <si>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</si>
  <si>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</si>
  <si>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</si>
  <si>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</si>
  <si>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</si>
  <si>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</si>
  <si>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</si>
  <si>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</si>
  <si>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</si>
  <si>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</si>
  <si>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</si>
  <si>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</si>
  <si>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</si>
  <si>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</si>
  <si>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</si>
  <si>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</si>
  <si>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</si>
  <si>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</si>
  <si>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</si>
  <si>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</si>
  <si>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</si>
  <si>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</si>
  <si>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</si>
  <si>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</si>
  <si>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</si>
  <si>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</si>
  <si>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</si>
  <si>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</si>
  <si>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</si>
  <si>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</si>
  <si>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</si>
  <si>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</si>
  <si>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</si>
  <si>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</si>
  <si>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</si>
  <si>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</si>
  <si>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</si>
  <si>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</si>
  <si>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</si>
  <si>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</si>
  <si>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</si>
  <si>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</si>
  <si>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</si>
  <si>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</si>
  <si>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</si>
  <si>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</si>
  <si>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</si>
  <si>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</si>
  <si>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</si>
  <si>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</si>
  <si>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</si>
  <si>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</si>
  <si>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</si>
  <si>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</si>
  <si>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</si>
  <si>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</si>
  <si>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</si>
  <si>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</si>
  <si>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</si>
  <si>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</si>
  <si>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</si>
  <si>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</si>
  <si>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</si>
  <si>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</si>
  <si>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</si>
  <si>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</si>
  <si>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</si>
  <si>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</si>
  <si>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</si>
  <si>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</si>
  <si>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</si>
  <si>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</si>
  <si>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</si>
  <si>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</si>
  <si>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</si>
  <si>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</si>
  <si>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</si>
  <si>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</si>
  <si>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</si>
  <si>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</si>
  <si>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</si>
  <si>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</si>
  <si>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</si>
  <si>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</si>
  <si>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</si>
  <si>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</si>
  <si>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</si>
  <si>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</si>
  <si>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</si>
  <si>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</si>
  <si>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</si>
  <si>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</si>
  <si>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</si>
  <si>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</si>
  <si>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</si>
  <si>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</si>
  <si>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</si>
  <si>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</si>
  <si>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</si>
  <si>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</si>
  <si>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</si>
  <si>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</si>
  <si>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</si>
  <si>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</si>
  <si>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</si>
  <si>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</si>
  <si>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</si>
  <si>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</si>
  <si>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</si>
  <si>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</si>
  <si>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</si>
  <si>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</si>
  <si>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</si>
  <si>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</si>
  <si>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</si>
  <si>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</si>
  <si>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</si>
  <si>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</si>
  <si>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</si>
  <si>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</si>
  <si>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</si>
  <si>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</si>
  <si>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</si>
  <si>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</si>
  <si>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</si>
  <si>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</si>
  <si>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</si>
  <si>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</si>
  <si>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</si>
  <si>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</si>
  <si>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</si>
  <si>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</si>
  <si>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</si>
  <si>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</si>
  <si>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</si>
  <si>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</si>
  <si>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</si>
  <si>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</si>
  <si>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</si>
  <si>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</si>
  <si>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</si>
  <si>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</si>
  <si>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</si>
  <si>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</si>
  <si>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</si>
  <si>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</si>
  <si>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</si>
  <si>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</si>
  <si>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</si>
  <si>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</si>
  <si>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</si>
  <si>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</si>
  <si>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</si>
  <si>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</si>
  <si>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</si>
  <si>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</si>
  <si>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</si>
  <si>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</si>
  <si>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</si>
  <si>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</si>
  <si>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</si>
  <si>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</si>
  <si>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</si>
  <si>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</si>
  <si>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</si>
  <si>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</si>
  <si>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</si>
  <si>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</si>
  <si>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</si>
  <si>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</si>
  <si>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</si>
  <si>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</si>
  <si>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</si>
  <si>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</si>
  <si>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</si>
  <si>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</si>
  <si>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</si>
  <si>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</si>
  <si>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</si>
  <si>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</si>
  <si>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</si>
  <si>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</si>
  <si>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</si>
  <si>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</si>
  <si>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</si>
  <si>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</si>
  <si>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</si>
  <si>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</si>
  <si>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</si>
  <si>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</si>
  <si>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</si>
  <si>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</si>
  <si>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</si>
  <si>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</si>
  <si>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</si>
  <si>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</si>
  <si>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</si>
  <si>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</si>
  <si>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</si>
  <si>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</si>
  <si>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</si>
  <si>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</si>
  <si>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</si>
  <si>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</si>
  <si>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</si>
  <si>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</si>
  <si>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</si>
  <si>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</si>
  <si>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</si>
  <si>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</si>
  <si>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</si>
  <si>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</si>
  <si>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</si>
  <si>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</si>
  <si>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</si>
  <si>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</si>
  <si>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</si>
  <si>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</si>
  <si>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</si>
  <si>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</si>
  <si>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</si>
  <si>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</si>
  <si>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</si>
  <si>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</si>
  <si>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</si>
  <si>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</si>
  <si>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</si>
  <si>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</si>
  <si>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</si>
  <si>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</si>
  <si>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</si>
  <si>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</si>
  <si>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</si>
  <si>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</si>
  <si>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</si>
  <si>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</si>
  <si>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</si>
  <si>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</si>
  <si>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</si>
  <si>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</si>
  <si>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</si>
  <si>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</si>
  <si>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</si>
  <si>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</si>
  <si>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</si>
  <si>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</si>
  <si>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</si>
  <si>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</si>
  <si>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</si>
  <si>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</si>
  <si>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</si>
  <si>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</si>
  <si>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</si>
  <si>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</si>
  <si>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</si>
  <si>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</si>
  <si>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</si>
  <si>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</si>
  <si>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</si>
  <si>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</si>
  <si>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</si>
  <si>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</si>
  <si>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</si>
  <si>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</si>
  <si>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</si>
  <si>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</si>
  <si>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</si>
  <si>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</si>
  <si>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</si>
  <si>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</si>
  <si>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</si>
  <si>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</si>
  <si>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</si>
  <si>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</si>
  <si>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</si>
  <si>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</si>
  <si>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</si>
  <si>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</si>
  <si>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</si>
  <si>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</si>
  <si>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</si>
  <si>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</si>
  <si>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</si>
  <si>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</si>
  <si>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</si>
  <si>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</si>
  <si>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</si>
  <si>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</si>
  <si>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</si>
  <si>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</si>
  <si>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</si>
  <si>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</si>
  <si>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</si>
  <si>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</si>
  <si>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</si>
  <si>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</si>
  <si>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</si>
  <si>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</si>
  <si>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</si>
  <si>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</si>
  <si>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</si>
  <si>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</si>
  <si>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</si>
  <si>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</si>
  <si>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</si>
  <si>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</si>
  <si>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</si>
  <si>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</si>
  <si>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</si>
  <si>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</si>
  <si>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</si>
  <si>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</si>
  <si>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</si>
  <si>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</si>
  <si>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</si>
  <si>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</si>
  <si>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</si>
  <si>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</si>
  <si>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</si>
  <si>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</si>
  <si>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</si>
  <si>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</si>
  <si>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</si>
  <si>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</si>
  <si>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</si>
  <si>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</si>
  <si>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</si>
  <si>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</si>
  <si>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</si>
  <si>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</si>
  <si>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</si>
  <si>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</si>
  <si>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</si>
  <si>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</si>
  <si>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</si>
  <si>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</si>
  <si>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</si>
  <si>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</si>
  <si>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</si>
  <si>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</si>
  <si>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</si>
  <si>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</si>
  <si>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</si>
  <si>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</si>
  <si>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</si>
  <si>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</si>
  <si>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</si>
  <si>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</si>
  <si>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</si>
  <si>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</si>
  <si>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</si>
  <si>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</si>
  <si>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</si>
  <si>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</si>
  <si>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</si>
  <si>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</si>
  <si>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</si>
  <si>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</si>
  <si>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</si>
  <si>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</si>
  <si>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</si>
  <si>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</si>
  <si>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</si>
  <si>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</si>
  <si>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</si>
  <si>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</si>
  <si>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</si>
  <si>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</si>
  <si>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</si>
  <si>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</si>
  <si>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</si>
  <si>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</si>
  <si>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</si>
  <si>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</si>
  <si>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</si>
  <si>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</si>
  <si>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</si>
  <si>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</si>
  <si>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</si>
  <si>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</si>
  <si>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</si>
  <si>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</si>
  <si>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</si>
  <si>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</si>
  <si>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</si>
  <si>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</si>
  <si>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</si>
  <si>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</si>
  <si>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</si>
  <si>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</si>
  <si>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</si>
  <si>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</si>
  <si>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</si>
  <si>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</si>
  <si>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</si>
  <si>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</si>
  <si>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</si>
  <si>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</si>
  <si>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</si>
  <si>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</si>
  <si>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</si>
  <si>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</si>
  <si>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</si>
  <si>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</si>
  <si>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</si>
  <si>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</si>
  <si>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</si>
  <si>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</si>
  <si>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</si>
  <si>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</si>
  <si>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</si>
  <si>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</si>
  <si>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</si>
  <si>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</si>
  <si>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</si>
  <si>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</si>
  <si>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</si>
  <si>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</si>
  <si>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</si>
  <si>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</si>
  <si>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</si>
  <si>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</si>
  <si>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</si>
  <si>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</si>
  <si>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</si>
  <si>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</si>
  <si>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</si>
  <si>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</si>
  <si>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</si>
  <si>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</si>
  <si>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</si>
  <si>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</si>
  <si>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</si>
  <si>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</si>
  <si>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</si>
  <si>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</si>
  <si>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</si>
  <si>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</si>
  <si>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</si>
  <si>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</si>
  <si>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</si>
  <si>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</si>
  <si>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</si>
  <si>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</si>
  <si>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</si>
  <si>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</si>
  <si>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</si>
  <si>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</si>
  <si>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</si>
  <si>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</si>
  <si>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</si>
  <si>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</si>
  <si>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</si>
  <si>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</si>
  <si>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</si>
  <si>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</si>
  <si>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</si>
  <si>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</si>
  <si>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</si>
  <si>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</si>
  <si>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</si>
  <si>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</si>
  <si>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</si>
  <si>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</si>
  <si>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</si>
  <si>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</si>
  <si>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</si>
  <si>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</si>
  <si>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</si>
  <si>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</si>
  <si>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</si>
  <si>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</si>
  <si>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</si>
  <si>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</si>
  <si>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</si>
  <si>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</si>
  <si>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</si>
  <si>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</si>
  <si>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</si>
  <si>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</si>
  <si>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</si>
  <si>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</si>
  <si>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</si>
  <si>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</si>
  <si>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</si>
  <si>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</si>
  <si>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</si>
  <si>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</si>
  <si>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</si>
  <si>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</si>
  <si>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</si>
  <si>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</si>
  <si>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</si>
  <si>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</si>
  <si>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</si>
  <si>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</si>
  <si>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</si>
  <si>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</si>
  <si>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</si>
  <si>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</si>
  <si>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</si>
  <si>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</si>
  <si>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</si>
  <si>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</si>
  <si>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</si>
  <si>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</si>
  <si>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</si>
  <si>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</si>
  <si>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</si>
  <si>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</si>
  <si>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</si>
  <si>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</si>
  <si>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</si>
  <si>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</si>
  <si>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</si>
  <si>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</si>
  <si>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</si>
  <si>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</si>
  <si>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</si>
  <si>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</si>
  <si>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</si>
  <si>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</si>
  <si>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</si>
  <si>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</si>
  <si>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</si>
  <si>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</si>
  <si>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</si>
  <si>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</si>
  <si>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</si>
  <si>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</si>
  <si>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</si>
  <si>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</si>
  <si>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</si>
  <si>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</si>
  <si>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</si>
  <si>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</si>
  <si>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</si>
  <si>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</si>
  <si>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</si>
  <si>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</si>
  <si>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</si>
  <si>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</si>
  <si>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</si>
  <si>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</si>
  <si>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</si>
  <si>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</si>
  <si>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</si>
  <si>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</si>
  <si>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</si>
  <si>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</si>
  <si>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</si>
  <si>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</si>
  <si>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</si>
  <si>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</si>
  <si>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</si>
  <si>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</si>
  <si>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</si>
  <si>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</si>
  <si>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</si>
  <si>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</si>
  <si>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</si>
  <si>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</si>
  <si>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</si>
  <si>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</si>
  <si>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</si>
  <si>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</si>
  <si>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</si>
  <si>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</si>
  <si>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</si>
  <si>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</si>
  <si>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</si>
  <si>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</si>
  <si>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</si>
  <si>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</si>
  <si>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</si>
  <si>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</si>
  <si>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</si>
  <si>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</si>
  <si>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</si>
  <si>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</si>
  <si>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</si>
  <si>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</si>
  <si>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</si>
  <si>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</si>
  <si>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</si>
  <si>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</si>
  <si>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</si>
  <si>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</si>
  <si>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</si>
  <si>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</si>
  <si>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</si>
  <si>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</si>
  <si>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</si>
  <si>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</si>
  <si>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</si>
  <si>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</si>
  <si>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</si>
  <si>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</si>
  <si>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</si>
  <si>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</si>
  <si>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</si>
  <si>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</si>
  <si>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</si>
  <si>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</si>
  <si>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</si>
  <si>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</si>
  <si>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</si>
  <si>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</si>
  <si>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</si>
  <si>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</si>
  <si>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</si>
  <si>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</si>
  <si>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</si>
  <si>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</si>
  <si>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</si>
  <si>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</si>
  <si>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</si>
  <si>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</si>
  <si>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</si>
  <si>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</si>
  <si>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</si>
  <si>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</si>
  <si>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</si>
  <si>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</si>
  <si>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</si>
  <si>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</si>
  <si>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</si>
  <si>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</si>
  <si>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</si>
  <si>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</si>
  <si>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</si>
  <si>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</si>
  <si>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</si>
  <si>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</si>
  <si>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</si>
  <si>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</si>
  <si>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</si>
  <si>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</si>
  <si>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</si>
  <si>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</si>
  <si>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</si>
  <si>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</si>
  <si>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</si>
  <si>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</si>
  <si>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</si>
  <si>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</si>
  <si>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</si>
  <si>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</si>
  <si>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</si>
  <si>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</si>
  <si>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</si>
  <si>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</si>
  <si>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</si>
  <si>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</si>
  <si>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</si>
  <si>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</si>
  <si>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</si>
  <si>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</si>
  <si>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</si>
  <si>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</si>
  <si>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</si>
  <si>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</si>
  <si>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</si>
  <si>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</si>
  <si>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</si>
  <si>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</si>
  <si>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</si>
  <si>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</si>
  <si>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</si>
  <si>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</si>
  <si>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</si>
  <si>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</si>
  <si>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</si>
  <si>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</si>
  <si>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</si>
  <si>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</si>
  <si>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</si>
  <si>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</si>
  <si>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</si>
  <si>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</si>
  <si>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</si>
  <si>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</si>
  <si>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</si>
  <si>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</si>
  <si>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</si>
  <si>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</si>
  <si>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</si>
  <si>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</si>
  <si>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</si>
  <si>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</si>
  <si>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</si>
  <si>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</si>
  <si>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</si>
  <si>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</si>
  <si>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</si>
  <si>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</si>
  <si>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</si>
  <si>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</si>
  <si>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</si>
  <si>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</si>
  <si>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</si>
  <si>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</si>
  <si>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</si>
  <si>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</si>
  <si>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</si>
  <si>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</si>
  <si>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</si>
  <si>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</si>
  <si>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</si>
  <si>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</si>
  <si>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</si>
  <si>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</si>
  <si>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</si>
  <si>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</si>
  <si>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</si>
  <si>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</si>
  <si>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</si>
  <si>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</si>
  <si>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</si>
  <si>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</si>
  <si>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</si>
  <si>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</si>
  <si>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</si>
  <si>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</si>
  <si>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</si>
  <si>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</si>
  <si>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</si>
  <si>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</si>
  <si>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</si>
  <si>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</si>
  <si>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</si>
  <si>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</si>
  <si>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</si>
  <si>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</si>
  <si>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</si>
  <si>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</si>
  <si>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</si>
  <si>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</si>
  <si>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</si>
  <si>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</si>
  <si>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</si>
  <si>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</si>
  <si>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</si>
  <si>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</si>
  <si>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</si>
  <si>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</si>
  <si>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</si>
  <si>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</si>
  <si>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</si>
  <si>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</si>
  <si>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</si>
  <si>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</si>
  <si>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</si>
  <si>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</si>
  <si>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</si>
  <si>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</si>
  <si>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</si>
  <si>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</si>
  <si>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</si>
  <si>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</si>
  <si>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</si>
  <si>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</si>
  <si>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</si>
  <si>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</si>
  <si>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</si>
  <si>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</si>
  <si>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</si>
  <si>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</si>
  <si>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</si>
  <si>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</si>
  <si>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</si>
  <si>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</si>
  <si>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</si>
  <si>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</si>
  <si>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</si>
  <si>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</si>
  <si>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</si>
  <si>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</si>
  <si>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</si>
  <si>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</si>
  <si>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</si>
  <si>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</si>
  <si>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</si>
  <si>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</si>
  <si>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</si>
  <si>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</si>
  <si>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</si>
  <si>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</si>
  <si>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</si>
  <si>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</si>
  <si>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</si>
  <si>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</si>
  <si>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</si>
  <si>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</si>
  <si>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</si>
  <si>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</si>
  <si>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</si>
  <si>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</si>
  <si>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</si>
  <si>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</si>
  <si>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</si>
  <si>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</si>
  <si>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</si>
  <si>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</si>
  <si>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</si>
  <si>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</si>
  <si>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</si>
  <si>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</si>
  <si>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</si>
  <si>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</si>
  <si>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</si>
  <si>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</si>
  <si>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</si>
  <si>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</si>
  <si>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</si>
  <si>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</si>
  <si>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</si>
  <si>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</si>
  <si>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</si>
  <si>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</si>
  <si>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</si>
  <si>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</si>
  <si>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</si>
  <si>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</si>
  <si>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</si>
  <si>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</si>
  <si>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</si>
  <si>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</si>
  <si>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</si>
  <si>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</si>
  <si>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</si>
  <si>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</si>
  <si>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</si>
  <si>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</si>
  <si>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</si>
  <si>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</si>
  <si>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</si>
  <si>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</si>
  <si>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</si>
  <si>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</si>
  <si>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</si>
  <si>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</si>
  <si>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</si>
  <si>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</si>
  <si>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</si>
  <si>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</si>
  <si>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</si>
  <si>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</si>
  <si>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</si>
  <si>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</si>
  <si>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</si>
  <si>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</si>
  <si>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</si>
  <si>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</si>
  <si>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</si>
  <si>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</si>
  <si>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</si>
  <si>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</si>
  <si>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</si>
  <si>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</si>
  <si>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</si>
  <si>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</si>
  <si>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</si>
  <si>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</si>
  <si>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</si>
  <si>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</si>
  <si>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</si>
  <si>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</si>
  <si>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</si>
  <si>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</si>
  <si>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</si>
  <si>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</si>
  <si>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</si>
  <si>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</si>
  <si>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</si>
  <si>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</si>
  <si>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</si>
  <si>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</si>
  <si>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</si>
  <si>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</si>
  <si>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</si>
  <si>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</si>
  <si>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</si>
  <si>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</si>
  <si>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</si>
  <si>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</si>
  <si>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</si>
  <si>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</si>
  <si>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</si>
  <si>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</si>
  <si>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</si>
  <si>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</si>
  <si>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</si>
  <si>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</si>
  <si>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</si>
  <si>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</si>
  <si>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</si>
  <si>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</si>
  <si>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</si>
  <si>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</si>
  <si>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</si>
  <si>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</si>
  <si>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</si>
  <si>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</si>
  <si>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</si>
  <si>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</si>
  <si>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</si>
  <si>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</si>
  <si>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</si>
  <si>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</si>
  <si>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</si>
  <si>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</si>
  <si>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</si>
  <si>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</si>
  <si>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</si>
  <si>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</si>
  <si>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</si>
  <si>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</si>
  <si>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</si>
  <si>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</si>
  <si>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</si>
  <si>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</si>
  <si>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</si>
  <si>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</si>
  <si>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</si>
  <si>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</si>
  <si>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</si>
  <si>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</si>
  <si>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</si>
  <si>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</si>
  <si>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</si>
  <si>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</si>
  <si>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</si>
  <si>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</si>
  <si>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</si>
  <si>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</si>
  <si>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</si>
  <si>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</si>
  <si>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</si>
  <si>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</si>
  <si>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</si>
  <si>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</si>
  <si>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</si>
  <si>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</si>
  <si>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</si>
  <si>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</si>
  <si>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</si>
  <si>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</si>
  <si>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</si>
  <si>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</si>
  <si>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</si>
  <si>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</si>
  <si>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</si>
  <si>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</si>
  <si>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</si>
  <si>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</si>
  <si>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</si>
  <si>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</si>
  <si>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</si>
  <si>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</si>
  <si>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</si>
  <si>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</si>
  <si>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</si>
  <si>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</si>
  <si>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</si>
  <si>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</si>
  <si>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</si>
  <si>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</si>
  <si>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</si>
  <si>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</si>
  <si>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</si>
  <si>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</si>
  <si>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</si>
  <si>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</si>
  <si>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</si>
  <si>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</si>
  <si>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</si>
  <si>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</si>
  <si>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</si>
  <si>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</si>
  <si>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</si>
  <si>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</si>
  <si>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</si>
  <si>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</si>
  <si>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</si>
  <si>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</si>
  <si>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</si>
  <si>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</si>
  <si>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</si>
  <si>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</si>
  <si>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</si>
  <si>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</si>
  <si>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</si>
  <si>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</si>
  <si>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</si>
  <si>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</si>
  <si>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</si>
  <si>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</si>
  <si>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</si>
  <si>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</si>
  <si>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</si>
  <si>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</si>
  <si>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</si>
  <si>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</si>
  <si>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</si>
  <si>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</si>
  <si>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</si>
  <si>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</si>
  <si>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</si>
  <si>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</si>
  <si>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</si>
  <si>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</si>
  <si>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</si>
  <si>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</si>
  <si>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</si>
  <si>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</si>
  <si>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</si>
  <si>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</si>
  <si>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</si>
  <si>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</si>
  <si>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</si>
  <si>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</si>
  <si>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</si>
  <si>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</si>
  <si>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</si>
  <si>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</si>
  <si>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</si>
  <si>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</si>
  <si>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</si>
  <si>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</si>
  <si>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</si>
  <si>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</si>
  <si>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</si>
  <si>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</si>
  <si>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</si>
  <si>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</si>
  <si>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</si>
  <si>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</si>
  <si>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</si>
  <si>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</si>
  <si>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</si>
  <si>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</si>
  <si>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</si>
  <si>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</si>
  <si>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</si>
  <si>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</si>
  <si>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</si>
  <si>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</si>
  <si>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</si>
  <si>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</si>
  <si>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</si>
  <si>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</si>
  <si>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</si>
  <si>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</si>
  <si>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</si>
  <si>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</si>
  <si>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</si>
  <si>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</si>
  <si>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</si>
  <si>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</si>
  <si>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</si>
  <si>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</si>
  <si>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</si>
  <si>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</si>
  <si>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</si>
  <si>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</si>
  <si>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</si>
  <si>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</si>
  <si>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</si>
  <si>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</si>
  <si>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</si>
  <si>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</si>
  <si>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</si>
  <si>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</si>
  <si>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</si>
  <si>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</si>
  <si>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</si>
  <si>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</si>
  <si>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</si>
  <si>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</si>
  <si>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</si>
  <si>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</si>
  <si>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</si>
  <si>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</si>
  <si>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</si>
  <si>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</si>
  <si>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</si>
  <si>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</si>
  <si>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</si>
  <si>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</si>
  <si>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</si>
  <si>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</si>
  <si>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</si>
  <si>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</si>
  <si>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</si>
  <si>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</si>
  <si>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</si>
  <si>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</si>
  <si>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</si>
  <si>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</si>
  <si>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</si>
  <si>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</si>
  <si>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</si>
  <si>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</si>
  <si>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</si>
  <si>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</si>
  <si>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</si>
  <si>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</si>
  <si>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</si>
  <si>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</si>
  <si>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</si>
  <si>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</si>
  <si>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</si>
  <si>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</si>
  <si>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</si>
  <si>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</si>
  <si>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</si>
  <si>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</si>
  <si>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</si>
  <si>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</si>
  <si>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</si>
  <si>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</si>
  <si>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</si>
  <si>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</si>
  <si>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</si>
  <si>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</si>
  <si>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</si>
  <si>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</si>
  <si>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</si>
  <si>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</si>
  <si>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</si>
  <si>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</si>
  <si>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</si>
  <si>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</si>
  <si>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</si>
  <si>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</si>
  <si>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</si>
  <si>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</si>
  <si>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</si>
  <si>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</si>
  <si>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</si>
  <si>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</si>
  <si>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</si>
  <si>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</si>
  <si>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</si>
  <si>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</si>
  <si>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</si>
  <si>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</si>
  <si>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</si>
  <si>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</si>
  <si>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</si>
  <si>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</si>
  <si>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</si>
  <si>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</si>
  <si>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</si>
  <si>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</si>
  <si>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</si>
  <si>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</si>
  <si>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</si>
  <si>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</si>
  <si>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</si>
  <si>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</si>
  <si>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</si>
  <si>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</si>
  <si>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</si>
  <si>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</si>
  <si>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</si>
  <si>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</si>
  <si>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</si>
  <si>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</si>
  <si>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</si>
  <si>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</si>
  <si>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</si>
  <si>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</si>
  <si>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</si>
  <si>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</si>
  <si>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</si>
  <si>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</si>
  <si>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</si>
  <si>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</si>
  <si>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</si>
  <si>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</si>
  <si>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</si>
  <si>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</si>
  <si>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</si>
  <si>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</si>
  <si>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</si>
  <si>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</si>
  <si>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</si>
  <si>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</si>
  <si>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</si>
  <si>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</si>
  <si>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</si>
  <si>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</si>
  <si>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</si>
  <si>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</si>
  <si>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</si>
  <si>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</si>
  <si>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</si>
  <si>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</si>
  <si>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</si>
  <si>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</si>
  <si>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</si>
  <si>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</si>
  <si>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</si>
  <si>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</si>
  <si>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</si>
  <si>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</si>
  <si>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</si>
  <si>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</si>
  <si>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</si>
  <si>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</si>
  <si>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</si>
  <si>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</si>
  <si>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</si>
  <si>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</si>
  <si>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</si>
  <si>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</si>
  <si>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</si>
  <si>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</si>
  <si>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</si>
  <si>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</si>
  <si>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</si>
  <si>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</si>
  <si>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</si>
  <si>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</si>
  <si>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</si>
  <si>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</si>
  <si>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</si>
  <si>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</si>
  <si>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</si>
  <si>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</si>
  <si>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</si>
  <si>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</si>
  <si>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</si>
  <si>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</si>
  <si>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</si>
  <si>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</si>
  <si>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</si>
  <si>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</si>
  <si>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</si>
  <si>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</si>
  <si>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</si>
  <si>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</si>
  <si>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</si>
  <si>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</si>
  <si>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</si>
  <si>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</si>
  <si>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</si>
  <si>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</si>
  <si>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</si>
  <si>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</si>
  <si>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</si>
  <si>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</si>
  <si>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</si>
  <si>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</si>
  <si>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</si>
  <si>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</si>
  <si>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</si>
  <si>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</si>
  <si>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</si>
  <si>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</si>
  <si>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</si>
  <si>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</si>
  <si>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</si>
  <si>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</si>
  <si>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</si>
  <si>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</si>
  <si>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</si>
  <si>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</si>
  <si>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</si>
  <si>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</si>
  <si>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</si>
  <si>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</si>
  <si>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</si>
  <si>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</si>
  <si>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</si>
  <si>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</si>
  <si>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</si>
  <si>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</si>
  <si>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</si>
  <si>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</si>
  <si>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</si>
  <si>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</si>
  <si>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</si>
  <si>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</si>
  <si>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</si>
  <si>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</si>
  <si>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</si>
  <si>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</si>
  <si>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</si>
  <si>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</si>
  <si>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</si>
  <si>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</si>
  <si>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</si>
  <si>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</si>
  <si>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</si>
  <si>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</si>
  <si>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</si>
  <si>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</si>
  <si>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</si>
  <si>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</si>
  <si>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</si>
  <si>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</si>
  <si>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</si>
  <si>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</si>
  <si>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</si>
  <si>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</si>
  <si>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</si>
  <si>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</si>
  <si>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</si>
  <si>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</si>
  <si>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</si>
  <si>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</si>
  <si>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</si>
  <si>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</si>
  <si>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</si>
  <si>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</si>
  <si>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</si>
  <si>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</si>
  <si>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</si>
  <si>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</si>
  <si>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</si>
  <si>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</si>
  <si>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</si>
  <si>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</si>
  <si>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</si>
  <si>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</si>
  <si>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</si>
  <si>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</si>
  <si>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</si>
  <si>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</si>
  <si>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</si>
  <si>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</si>
  <si>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</si>
  <si>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</si>
  <si>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</si>
  <si>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</si>
  <si>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</si>
  <si>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</si>
  <si>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</si>
  <si>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</si>
  <si>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</si>
  <si>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</si>
  <si>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</si>
  <si>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</si>
  <si>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</si>
  <si>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</si>
  <si>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</si>
  <si>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</si>
  <si>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</si>
  <si>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</si>
  <si>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</si>
  <si>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</si>
  <si>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</si>
  <si>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</si>
  <si>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</si>
  <si>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</si>
  <si>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</si>
  <si>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</si>
  <si>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</si>
  <si>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</si>
  <si>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</si>
  <si>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</si>
  <si>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</si>
  <si>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</si>
  <si>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</si>
  <si>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</si>
  <si>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</si>
  <si>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</si>
  <si>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</si>
  <si>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</si>
  <si>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</si>
  <si>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</si>
  <si>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</si>
  <si>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</si>
  <si>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</si>
  <si>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</si>
  <si>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</si>
  <si>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</si>
  <si>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</si>
  <si>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</si>
  <si>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</si>
  <si>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</si>
  <si>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</si>
  <si>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</si>
  <si>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</si>
  <si>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</si>
  <si>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</si>
  <si>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</si>
  <si>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</si>
  <si>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</si>
  <si>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</si>
  <si>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</si>
  <si>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</si>
  <si>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</si>
  <si>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</si>
  <si>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</si>
  <si>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</si>
  <si>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</si>
  <si>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</si>
  <si>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</si>
  <si>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</si>
  <si>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</si>
  <si>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</si>
  <si>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</si>
  <si>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</si>
  <si>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</si>
  <si>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</si>
  <si>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</si>
  <si>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</si>
  <si>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</si>
  <si>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</si>
  <si>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</si>
  <si>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</si>
  <si>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</si>
  <si>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</si>
  <si>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</si>
  <si>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</si>
  <si>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</si>
  <si>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</si>
  <si>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</si>
  <si>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</si>
  <si>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</si>
  <si>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</si>
  <si>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</si>
  <si>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</si>
  <si>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</si>
  <si>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</si>
  <si>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</si>
  <si>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</si>
  <si>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</si>
  <si>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</si>
  <si>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</si>
  <si>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</si>
  <si>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</si>
  <si>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</si>
  <si>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</si>
  <si>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</si>
  <si>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</si>
  <si>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</si>
  <si>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</si>
  <si>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</si>
  <si>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</si>
  <si>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</si>
  <si>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</si>
  <si>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</si>
  <si>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</si>
  <si>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</si>
  <si>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</si>
  <si>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</si>
  <si>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</si>
  <si>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</si>
  <si>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</si>
  <si>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</si>
  <si>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</si>
  <si>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</si>
  <si>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</si>
  <si>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</si>
  <si>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</si>
  <si>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</si>
  <si>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</si>
  <si>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</si>
  <si>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</si>
  <si>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</si>
  <si>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</si>
  <si>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</si>
  <si>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</si>
  <si>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</si>
  <si>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</si>
  <si>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</si>
  <si>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</si>
  <si>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</si>
  <si>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</si>
  <si>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</si>
  <si>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</si>
  <si>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</si>
  <si>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</si>
  <si>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</si>
  <si>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</si>
  <si>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</si>
  <si>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</si>
  <si>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</si>
  <si>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</si>
  <si>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</si>
  <si>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</si>
  <si>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</si>
  <si>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</si>
  <si>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</si>
  <si>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</si>
  <si>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</si>
  <si>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</si>
  <si>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</si>
  <si>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</si>
  <si>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</si>
  <si>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</si>
  <si>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</si>
  <si>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</si>
  <si>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</si>
  <si>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</si>
  <si>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</si>
  <si>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</si>
  <si>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</si>
  <si>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</si>
  <si>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</si>
  <si>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</si>
  <si>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</si>
  <si>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</si>
  <si>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</si>
  <si>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</si>
  <si>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</si>
  <si>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</si>
  <si>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</si>
  <si>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</si>
  <si>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</si>
  <si>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</si>
  <si>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</si>
  <si>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</si>
  <si>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</si>
  <si>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</si>
  <si>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</si>
  <si>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</si>
  <si>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</si>
  <si>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</si>
  <si>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</si>
  <si>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</si>
  <si>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</si>
  <si>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</si>
  <si>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</si>
  <si>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</si>
  <si>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</si>
  <si>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</si>
  <si>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</si>
  <si>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</si>
  <si>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</si>
  <si>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</si>
  <si>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</si>
  <si>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</si>
  <si>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</si>
  <si>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</si>
  <si>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</si>
  <si>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</si>
  <si>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</si>
  <si>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</si>
  <si>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</si>
  <si>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</si>
  <si>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</si>
  <si>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</si>
  <si>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</si>
  <si>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</si>
  <si>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</si>
  <si>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</si>
  <si>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</si>
  <si>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</si>
  <si>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</si>
  <si>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</si>
  <si>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</si>
  <si>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</si>
  <si>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</si>
  <si>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</si>
  <si>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</si>
  <si>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</si>
  <si>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</si>
  <si>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</si>
  <si>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</si>
  <si>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</si>
  <si>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</si>
  <si>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</si>
  <si>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</si>
  <si>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</si>
  <si>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</si>
  <si>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</si>
  <si>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</si>
  <si>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</si>
  <si>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</si>
  <si>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</si>
  <si>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</si>
  <si>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</si>
  <si>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</si>
  <si>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</si>
  <si>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</si>
  <si>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</si>
  <si>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</si>
  <si>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</si>
  <si>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</si>
  <si>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</si>
  <si>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</si>
  <si>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</si>
  <si>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</si>
  <si>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</si>
  <si>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</si>
  <si>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</si>
  <si>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</si>
  <si>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</si>
  <si>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</si>
  <si>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</si>
  <si>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</si>
  <si>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</si>
  <si>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</si>
  <si>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</si>
  <si>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</si>
  <si>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</si>
  <si>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</si>
  <si>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</si>
  <si>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</si>
  <si>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</si>
  <si>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</si>
  <si>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</si>
  <si>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</si>
  <si>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</si>
  <si>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</si>
  <si>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</si>
  <si>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</si>
  <si>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</si>
  <si>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</si>
  <si>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</si>
  <si>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</si>
  <si>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</si>
  <si>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</si>
  <si>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</si>
  <si>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</si>
  <si>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</si>
  <si>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</si>
  <si>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</si>
  <si>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</si>
  <si>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</si>
  <si>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</si>
  <si>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</si>
  <si>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</si>
  <si>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</si>
  <si>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</si>
  <si>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</si>
  <si>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</si>
  <si>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</si>
  <si>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</si>
  <si>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</si>
  <si>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</si>
  <si>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</si>
  <si>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</si>
  <si>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</si>
  <si>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</si>
  <si>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</si>
  <si>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</si>
  <si>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</si>
  <si>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</si>
  <si>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</si>
  <si>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</si>
  <si>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</si>
  <si>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</si>
  <si>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</si>
  <si>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</si>
  <si>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</si>
  <si>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</si>
  <si>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</si>
  <si>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</si>
  <si>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</si>
  <si>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</si>
  <si>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</si>
  <si>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</si>
  <si>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</si>
  <si>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</si>
  <si>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</si>
  <si>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</si>
  <si>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</si>
  <si>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</si>
  <si>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</si>
  <si>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</si>
  <si>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</si>
  <si>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</si>
  <si>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</si>
  <si>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</si>
  <si>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</si>
  <si>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</si>
  <si>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</si>
  <si>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</si>
  <si>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</si>
  <si>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</si>
  <si>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</si>
  <si>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</si>
  <si>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</si>
  <si>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</si>
  <si>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</si>
  <si>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</si>
  <si>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</si>
  <si>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</si>
  <si>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</si>
  <si>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</si>
  <si>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</si>
  <si>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</si>
  <si>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</si>
  <si>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</si>
  <si>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</si>
  <si>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</si>
  <si>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</si>
  <si>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</si>
  <si>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</si>
  <si>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</si>
  <si>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</si>
  <si>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</si>
  <si>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</si>
  <si>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</si>
  <si>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</si>
  <si>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</si>
  <si>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</si>
  <si>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</si>
  <si>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</si>
  <si>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</si>
  <si>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</si>
  <si>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</si>
  <si>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</si>
  <si>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</si>
  <si>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</si>
  <si>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</si>
  <si>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</si>
  <si>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</si>
  <si>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</si>
  <si>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</si>
  <si>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</si>
  <si>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</si>
  <si>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</si>
  <si>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</si>
  <si>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</si>
  <si>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</si>
  <si>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</si>
  <si>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</si>
  <si>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</si>
  <si>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</si>
  <si>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</si>
  <si>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</si>
  <si>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</si>
  <si>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</si>
  <si>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</si>
  <si>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</si>
  <si>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</si>
  <si>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</si>
  <si>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</si>
  <si>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</si>
  <si>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</si>
  <si>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</si>
  <si>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</si>
  <si>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</si>
  <si>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</si>
  <si>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</si>
  <si>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</si>
  <si>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</si>
  <si>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</si>
  <si>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</si>
  <si>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</si>
  <si>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</si>
  <si>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</si>
  <si>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</si>
  <si>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</si>
  <si>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</si>
  <si>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</si>
  <si>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</si>
  <si>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</si>
  <si>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</si>
  <si>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</si>
  <si>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</si>
  <si>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</si>
  <si>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</si>
  <si>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</si>
  <si>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</si>
  <si>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</si>
  <si>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</si>
  <si>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</si>
  <si>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</si>
  <si>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</si>
  <si>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</si>
  <si>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</si>
  <si>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</si>
  <si>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</si>
  <si>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</si>
  <si>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</si>
  <si>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</si>
  <si>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</si>
  <si>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</si>
  <si>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</si>
  <si>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</si>
  <si>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</si>
  <si>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</si>
  <si>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</si>
  <si>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</si>
  <si>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</si>
  <si>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</si>
  <si>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</si>
  <si>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</si>
  <si>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</si>
  <si>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</si>
  <si>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</si>
  <si>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</si>
  <si>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</si>
  <si>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</si>
  <si>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</si>
  <si>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</si>
  <si>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</si>
  <si>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</si>
  <si>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</si>
  <si>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</si>
  <si>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</si>
  <si>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</si>
  <si>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</si>
  <si>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</si>
  <si>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</si>
  <si>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</si>
  <si>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</si>
  <si>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</si>
  <si>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</si>
  <si>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</si>
  <si>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</si>
  <si>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</si>
  <si>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</si>
  <si>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</si>
  <si>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</si>
  <si>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</si>
  <si>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</si>
  <si>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</si>
  <si>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</si>
  <si>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</si>
  <si>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</si>
  <si>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</si>
  <si>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</si>
  <si>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</si>
  <si>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</si>
  <si>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</si>
  <si>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</si>
  <si>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</si>
  <si>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</si>
  <si>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</si>
  <si>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</si>
  <si>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</si>
  <si>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</si>
  <si>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</si>
  <si>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</si>
  <si>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</si>
  <si>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</si>
  <si>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</si>
  <si>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</si>
  <si>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</si>
  <si>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</si>
  <si>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</si>
  <si>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</si>
  <si>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</si>
  <si>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</si>
  <si>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</si>
  <si>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</si>
  <si>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</si>
  <si>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</si>
  <si>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</si>
  <si>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</si>
  <si>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</si>
  <si>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</si>
  <si>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</si>
  <si>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</si>
  <si>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</si>
  <si>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</si>
  <si>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</si>
  <si>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</si>
  <si>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</si>
  <si>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</si>
  <si>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</si>
  <si>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</si>
  <si>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</si>
  <si>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</si>
  <si>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</si>
  <si>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</si>
  <si>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</si>
  <si>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</si>
  <si>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</si>
  <si>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</si>
  <si>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</si>
  <si>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</si>
  <si>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</si>
  <si>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</si>
  <si>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</si>
  <si>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</si>
  <si>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</si>
  <si>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</si>
  <si>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</si>
  <si>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</si>
  <si>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</si>
  <si>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</si>
  <si>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</si>
  <si>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</si>
  <si>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</si>
  <si>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</si>
  <si>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</si>
  <si>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</si>
  <si>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</si>
  <si>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</si>
  <si>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</si>
  <si>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</si>
  <si>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</si>
  <si>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</si>
  <si>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</si>
  <si>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</si>
  <si>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</si>
  <si>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</si>
  <si>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</si>
  <si>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</si>
  <si>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</si>
  <si>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</si>
  <si>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</si>
  <si>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</si>
  <si>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</si>
  <si>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</si>
  <si>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</si>
  <si>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</si>
  <si>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</si>
  <si>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</si>
  <si>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</si>
  <si>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</si>
  <si>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</si>
  <si>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</si>
  <si>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</si>
  <si>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</si>
  <si>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</si>
  <si>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</si>
  <si>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</si>
  <si>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</si>
  <si>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</si>
  <si>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</si>
  <si>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</si>
  <si>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</si>
  <si>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</si>
  <si>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</si>
  <si>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</si>
  <si>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</si>
  <si>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</si>
  <si>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</si>
  <si>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</si>
  <si>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</si>
  <si>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</si>
  <si>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</si>
  <si>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</si>
  <si>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</si>
  <si>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</si>
  <si>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</si>
  <si>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</si>
  <si>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</si>
  <si>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</si>
  <si>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</si>
  <si>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</si>
  <si>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</si>
  <si>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</si>
  <si>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</si>
  <si>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</si>
  <si>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</si>
  <si>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</si>
  <si>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</si>
  <si>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</si>
  <si>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</si>
  <si>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</si>
  <si>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</si>
  <si>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</si>
  <si>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</si>
  <si>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</si>
  <si>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</si>
  <si>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</si>
  <si>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</si>
  <si>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</si>
  <si>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</si>
  <si>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</si>
  <si>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</si>
  <si>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</si>
  <si>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</si>
  <si>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</si>
  <si>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</si>
  <si>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</si>
  <si>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</si>
  <si>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</si>
  <si>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</si>
  <si>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</si>
  <si>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</si>
  <si>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</si>
  <si>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</si>
  <si>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</si>
  <si>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</si>
  <si>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</si>
  <si>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</si>
  <si>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</si>
  <si>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</si>
  <si>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</si>
  <si>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</si>
  <si>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</si>
  <si>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</si>
  <si>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</si>
  <si>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</si>
  <si>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</si>
  <si>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</si>
  <si>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</si>
  <si>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</si>
  <si>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</si>
  <si>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</si>
  <si>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</si>
  <si>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</si>
  <si>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</si>
  <si>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</si>
  <si>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</si>
  <si>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</si>
  <si>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</si>
  <si>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</si>
  <si>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</si>
  <si>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</si>
  <si>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</si>
  <si>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</si>
  <si>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</si>
  <si>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</si>
  <si>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</si>
  <si>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</si>
  <si>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</si>
  <si>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</si>
  <si>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</si>
  <si>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</si>
  <si>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</si>
  <si>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</si>
  <si>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</si>
  <si>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</si>
  <si>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</si>
  <si>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</si>
  <si>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</si>
  <si>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</si>
  <si>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</si>
  <si>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</si>
  <si>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</si>
  <si>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</si>
  <si>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</si>
  <si>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</si>
  <si>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</si>
  <si>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</si>
  <si>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</si>
  <si>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</si>
  <si>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</si>
  <si>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</si>
  <si>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</si>
  <si>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</si>
  <si>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</si>
  <si>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</si>
  <si>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</si>
  <si>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</si>
  <si>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</si>
  <si>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</si>
  <si>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</si>
  <si>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</si>
  <si>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</si>
  <si>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</si>
  <si>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</si>
  <si>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</si>
  <si>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</si>
  <si>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</si>
  <si>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</si>
  <si>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</si>
  <si>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</si>
  <si>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</si>
  <si>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</si>
  <si>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</si>
  <si>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</si>
  <si>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</si>
  <si>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</si>
  <si>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</si>
  <si>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</si>
  <si>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</si>
  <si>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</si>
  <si>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</si>
  <si>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</si>
  <si>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</si>
  <si>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</si>
  <si>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</si>
  <si>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</si>
  <si>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</si>
  <si>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</si>
  <si>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</si>
  <si>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</si>
  <si>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</si>
  <si>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</si>
  <si>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</si>
  <si>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</si>
  <si>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</si>
  <si>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</si>
  <si>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</si>
  <si>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</si>
  <si>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</si>
  <si>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</si>
  <si>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</si>
  <si>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</si>
  <si>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</si>
  <si>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</si>
  <si>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</si>
  <si>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</si>
  <si>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</si>
  <si>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</si>
  <si>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</si>
  <si>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</si>
  <si>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</si>
  <si>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</si>
  <si>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</si>
  <si>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</si>
  <si>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</si>
  <si>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</si>
  <si>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</si>
  <si>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</si>
  <si>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</si>
  <si>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</si>
  <si>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</si>
  <si>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</si>
  <si>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</si>
  <si>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</si>
  <si>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</si>
  <si>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</si>
  <si>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</si>
  <si>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</si>
  <si>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</si>
  <si>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</si>
  <si>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</si>
  <si>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</si>
  <si>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</si>
  <si>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</si>
  <si>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</si>
  <si>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</si>
  <si>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</si>
  <si>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</si>
  <si>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</si>
  <si>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</si>
  <si>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</si>
  <si>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</si>
  <si>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</si>
  <si>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</si>
  <si>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</si>
  <si>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</si>
  <si>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</si>
  <si>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</si>
  <si>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</si>
  <si>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</si>
  <si>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</si>
  <si>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</si>
  <si>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</si>
  <si>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</si>
  <si>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</si>
  <si>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</si>
  <si>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</si>
  <si>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</si>
  <si>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</si>
  <si>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</si>
  <si>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</si>
  <si>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</si>
  <si>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</si>
  <si>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</si>
  <si>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</si>
  <si>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</si>
  <si>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</si>
  <si>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</si>
  <si>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</si>
  <si>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</si>
  <si>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</si>
  <si>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</si>
  <si>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</si>
  <si>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</si>
  <si>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</si>
  <si>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</si>
  <si>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</si>
  <si>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</si>
  <si>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</si>
  <si>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</si>
  <si>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</si>
  <si>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</si>
  <si>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</si>
  <si>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</si>
  <si>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</si>
  <si>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</si>
  <si>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</si>
  <si>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</si>
  <si>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</si>
  <si>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</si>
  <si>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</si>
  <si>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</si>
  <si>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</si>
  <si>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</si>
  <si>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</si>
  <si>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</si>
  <si>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</si>
  <si>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</si>
  <si>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</si>
  <si>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</si>
  <si>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</si>
  <si>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</si>
  <si>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</si>
  <si>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</si>
  <si>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</si>
  <si>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</si>
  <si>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</si>
  <si>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</si>
  <si>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</si>
  <si>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</si>
  <si>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</si>
  <si>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</si>
  <si>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</si>
  <si>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</si>
  <si>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</si>
  <si>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</si>
  <si>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</si>
  <si>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</si>
  <si>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</si>
  <si>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</si>
  <si>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</si>
  <si>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</si>
  <si>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</si>
  <si>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</si>
  <si>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</si>
  <si>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</si>
  <si>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</si>
  <si>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</si>
  <si>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</si>
  <si>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</si>
  <si>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</si>
  <si>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</si>
  <si>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</si>
  <si>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</si>
  <si>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</si>
  <si>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</si>
  <si>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</si>
  <si>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</si>
  <si>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</si>
  <si>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</si>
  <si>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</si>
  <si>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</si>
  <si>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</si>
  <si>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</si>
  <si>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</si>
  <si>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</si>
  <si>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</si>
  <si>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</si>
  <si>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</si>
  <si>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</si>
  <si>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</si>
  <si>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</si>
  <si>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</si>
  <si>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</si>
  <si>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</si>
  <si>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</si>
  <si>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</si>
  <si>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</si>
  <si>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</si>
  <si>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</si>
  <si>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</si>
  <si>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</si>
  <si>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</si>
  <si>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</si>
  <si>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</si>
  <si>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</si>
  <si>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</si>
  <si>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</si>
  <si>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</si>
  <si>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</si>
  <si>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</si>
  <si>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</si>
  <si>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</si>
  <si>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</si>
  <si>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</si>
  <si>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</si>
  <si>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</si>
  <si>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</si>
  <si>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</si>
  <si>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</si>
  <si>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</si>
  <si>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</si>
  <si>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</si>
  <si>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</si>
  <si>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</si>
  <si>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</si>
  <si>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</si>
  <si>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</si>
  <si>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</si>
  <si>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</si>
  <si>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</si>
  <si>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</si>
  <si>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</si>
  <si>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</si>
  <si>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</si>
  <si>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</si>
  <si>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</si>
  <si>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</si>
  <si>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</si>
  <si>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</si>
  <si>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</si>
  <si>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</si>
  <si>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</si>
  <si>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</si>
  <si>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</si>
  <si>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</si>
  <si>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</si>
  <si>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</si>
  <si>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</si>
  <si>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</si>
  <si>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</si>
  <si>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</si>
  <si>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</si>
  <si>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</si>
  <si>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</si>
  <si>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</si>
  <si>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</si>
  <si>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</si>
  <si>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</si>
  <si>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</si>
  <si>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</si>
  <si>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</si>
  <si>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</si>
  <si>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</si>
  <si>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</si>
  <si>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</si>
  <si>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</si>
  <si>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</si>
  <si>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</si>
  <si>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</si>
  <si>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</si>
  <si>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</si>
  <si>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</si>
  <si>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</si>
  <si>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</si>
  <si>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</si>
  <si>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</si>
  <si>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</si>
  <si>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</si>
  <si>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</si>
  <si>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</si>
  <si>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</si>
  <si>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</si>
  <si>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</si>
  <si>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</si>
  <si>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</si>
  <si>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</si>
  <si>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</si>
  <si>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</si>
  <si>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</si>
  <si>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</si>
  <si>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</si>
  <si>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</si>
  <si>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</si>
  <si>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</si>
  <si>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</si>
  <si>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</si>
  <si>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</si>
  <si>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</si>
  <si>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</si>
  <si>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</si>
  <si>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</si>
  <si>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</si>
  <si>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</si>
  <si>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</si>
  <si>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</si>
  <si>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</si>
  <si>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</si>
  <si>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</si>
  <si>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</si>
  <si>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</si>
  <si>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</si>
  <si>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</si>
  <si>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</si>
  <si>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</si>
  <si>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</si>
  <si>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</si>
  <si>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</si>
  <si>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</si>
  <si>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</si>
  <si>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</si>
  <si>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</si>
  <si>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</si>
  <si>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</si>
  <si>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</si>
  <si>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</si>
  <si>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</si>
  <si>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</si>
  <si>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</si>
  <si>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</si>
  <si>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</si>
  <si>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</si>
  <si>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</si>
  <si>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</si>
  <si>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</si>
  <si>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</si>
  <si>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</si>
  <si>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</si>
  <si>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</si>
  <si>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</si>
  <si>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</si>
  <si>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</si>
  <si>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</si>
  <si>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</si>
  <si>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</si>
  <si>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</si>
  <si>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</si>
  <si>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</si>
  <si>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</si>
  <si>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</si>
  <si>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</si>
  <si>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</si>
  <si>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</si>
  <si>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</si>
  <si>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</si>
  <si>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</si>
  <si>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</si>
  <si>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</si>
  <si>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</si>
  <si>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</si>
  <si>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</si>
  <si>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</si>
  <si>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</si>
  <si>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</si>
  <si>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</si>
  <si>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</si>
  <si>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</si>
  <si>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</si>
  <si>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</si>
  <si>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</si>
  <si>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</si>
  <si>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</si>
  <si>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</si>
  <si>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</si>
  <si>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</si>
  <si>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</si>
  <si>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</si>
  <si>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</si>
  <si>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</si>
  <si>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</si>
  <si>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</si>
  <si>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</si>
  <si>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</si>
  <si>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</si>
  <si>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</si>
  <si>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</si>
  <si>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</si>
  <si>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</si>
  <si>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</si>
  <si>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</si>
  <si>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</si>
  <si>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</si>
  <si>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</si>
  <si>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</si>
  <si>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</si>
  <si>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</si>
  <si>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</si>
  <si>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</si>
  <si>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</si>
  <si>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</si>
  <si>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</si>
  <si>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</si>
  <si>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</si>
  <si>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</si>
  <si>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</si>
  <si>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</si>
  <si>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</si>
  <si>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</si>
  <si>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</si>
  <si>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</si>
  <si>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</si>
  <si>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</si>
  <si>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</si>
  <si>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</si>
  <si>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</si>
  <si>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</si>
  <si>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</si>
  <si>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</si>
  <si>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</si>
  <si>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</si>
  <si>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</si>
  <si>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</si>
  <si>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</si>
  <si>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</si>
  <si>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</si>
  <si>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</si>
  <si>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</si>
  <si>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</si>
  <si>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</si>
  <si>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</si>
  <si>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</si>
  <si>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</si>
  <si>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</si>
  <si>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</si>
  <si>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</si>
  <si>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</si>
  <si>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</si>
  <si>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</si>
  <si>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</si>
  <si>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</si>
  <si>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</si>
  <si>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</si>
  <si>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</si>
  <si>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</si>
  <si>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</si>
  <si>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</si>
  <si>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</si>
  <si>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</si>
  <si>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</si>
  <si>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</si>
  <si>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</si>
  <si>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</si>
  <si>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</si>
  <si>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</si>
  <si>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</si>
  <si>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</si>
  <si>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</si>
  <si>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</si>
  <si>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</si>
  <si>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</si>
  <si>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</si>
  <si>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</si>
  <si>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</si>
  <si>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</si>
  <si>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</si>
  <si>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</si>
  <si>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</si>
  <si>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</si>
  <si>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</si>
  <si>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</si>
  <si>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</si>
  <si>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</si>
  <si>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</si>
  <si>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</si>
  <si>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</si>
  <si>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</si>
  <si>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</si>
  <si>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</si>
  <si>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</si>
  <si>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</si>
  <si>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</si>
  <si>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</si>
  <si>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</si>
  <si>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</si>
  <si>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</si>
  <si>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</si>
  <si>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</si>
  <si>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</si>
  <si>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</si>
  <si>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</si>
  <si>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</si>
  <si>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</si>
  <si>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</si>
  <si>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</si>
  <si>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</si>
  <si>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</si>
  <si>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</si>
  <si>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</si>
  <si>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</si>
  <si>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</si>
  <si>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</si>
  <si>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</si>
  <si>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</si>
  <si>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</si>
  <si>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</si>
  <si>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</si>
  <si>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</si>
  <si>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</si>
  <si>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</si>
  <si>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</si>
  <si>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</si>
  <si>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</si>
  <si>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</si>
  <si>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</si>
  <si>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</si>
  <si>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</si>
  <si>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</si>
  <si>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</si>
  <si>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</si>
  <si>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</si>
  <si>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</si>
  <si>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</si>
  <si>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</si>
  <si>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</si>
  <si>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</si>
  <si>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</si>
  <si>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</si>
  <si>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</si>
  <si>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</si>
  <si>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</si>
  <si>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</si>
  <si>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</si>
  <si>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</si>
  <si>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</si>
  <si>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</si>
  <si>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</si>
  <si>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</si>
  <si>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</si>
  <si>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</si>
  <si>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</si>
  <si>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</si>
  <si>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</si>
  <si>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</si>
  <si>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</si>
  <si>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</si>
  <si>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</si>
  <si>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</si>
  <si>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</si>
  <si>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</si>
  <si>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</si>
  <si>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</si>
  <si>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</si>
  <si>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</si>
  <si>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</si>
  <si>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</si>
  <si>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</si>
  <si>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</si>
  <si>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</si>
  <si>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</si>
  <si>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</si>
  <si>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</si>
  <si>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</si>
  <si>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</si>
  <si>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</si>
  <si>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</si>
  <si>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</si>
  <si>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</si>
  <si>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</si>
  <si>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</si>
  <si>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</si>
  <si>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</si>
  <si>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</si>
  <si>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</si>
  <si>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</si>
  <si>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</si>
  <si>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</si>
  <si>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</si>
  <si>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</si>
  <si>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</si>
  <si>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</si>
  <si>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</si>
  <si>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</si>
  <si>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</si>
  <si>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</si>
  <si>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</si>
  <si>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</si>
  <si>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</si>
  <si>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</si>
  <si>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</si>
  <si>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</si>
  <si>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</si>
  <si>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</si>
  <si>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</si>
  <si>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</si>
  <si>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</si>
  <si>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</si>
  <si>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</si>
  <si>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</si>
  <si>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</si>
  <si>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</si>
  <si>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</si>
  <si>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</si>
  <si>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</si>
  <si>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</si>
  <si>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</si>
  <si>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</si>
  <si>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</si>
  <si>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</si>
  <si>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</si>
  <si>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</si>
  <si>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</si>
  <si>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</si>
  <si>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</si>
  <si>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</si>
  <si>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</si>
  <si>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</si>
  <si>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</si>
  <si>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</si>
  <si>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</si>
  <si>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</si>
  <si>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</si>
  <si>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</si>
  <si>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</si>
  <si>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</si>
  <si>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</si>
  <si>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</si>
  <si>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</si>
  <si>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</si>
  <si>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</si>
  <si>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</si>
  <si>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</si>
  <si>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</si>
  <si>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</si>
  <si>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</si>
  <si>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</si>
  <si>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</si>
  <si>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</si>
  <si>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</si>
  <si>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</si>
  <si>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</si>
  <si>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</si>
  <si>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</si>
  <si>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</si>
  <si>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</si>
  <si>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</si>
  <si>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</si>
  <si>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</si>
  <si>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</si>
  <si>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</si>
  <si>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</si>
  <si>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</si>
  <si>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</si>
  <si>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</si>
  <si>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</si>
  <si>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</si>
  <si>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</si>
  <si>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</si>
  <si>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</si>
  <si>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</si>
  <si>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</si>
  <si>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</si>
  <si>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</si>
  <si>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</si>
  <si>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</si>
  <si>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</si>
  <si>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</si>
  <si>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</si>
  <si>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</si>
  <si>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</si>
  <si>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</si>
  <si>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</si>
  <si>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</si>
  <si>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</si>
  <si>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</si>
  <si>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</si>
  <si>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</si>
  <si>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</si>
  <si>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</si>
  <si>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</si>
  <si>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</si>
  <si>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</si>
  <si>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</si>
  <si>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</si>
  <si>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</si>
  <si>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</si>
  <si>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</si>
  <si>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</si>
  <si>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</si>
  <si>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</si>
  <si>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</si>
  <si>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</si>
  <si>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</si>
  <si>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</si>
  <si>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</si>
  <si>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</si>
  <si>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</si>
  <si>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</si>
  <si>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</si>
  <si>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</si>
  <si>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</si>
  <si>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</si>
  <si>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</si>
  <si>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</si>
  <si>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</si>
  <si>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</si>
  <si>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</si>
  <si>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</si>
  <si>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</si>
  <si>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</si>
  <si>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</si>
  <si>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</si>
  <si>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</si>
  <si>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</si>
  <si>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</si>
  <si>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</si>
  <si>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</si>
  <si>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</si>
  <si>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</si>
  <si>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</si>
  <si>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</si>
  <si>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</si>
  <si>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</si>
  <si>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</si>
  <si>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</si>
  <si>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</si>
  <si>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</si>
  <si>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</si>
  <si>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</si>
  <si>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</si>
  <si>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</si>
  <si>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</si>
  <si>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</si>
  <si>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</si>
  <si>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</si>
  <si>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</si>
  <si>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</si>
  <si>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</si>
  <si>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</si>
  <si>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</si>
  <si>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</si>
  <si>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</si>
  <si>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</si>
  <si>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</si>
  <si>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</si>
  <si>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</si>
  <si>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</si>
  <si>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</si>
  <si>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</si>
  <si>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</si>
  <si>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</si>
  <si>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</si>
  <si>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</si>
  <si>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</si>
  <si>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</si>
  <si>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</si>
  <si>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</si>
  <si>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</si>
  <si>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</si>
  <si>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</si>
  <si>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</si>
  <si>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</si>
  <si>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</si>
  <si>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</si>
  <si>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</si>
  <si>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</si>
  <si>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</si>
  <si>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</si>
  <si>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</si>
  <si>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</si>
  <si>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</si>
  <si>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</si>
  <si>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</si>
  <si>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</si>
  <si>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</si>
  <si>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</si>
  <si>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</si>
  <si>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</si>
  <si>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</si>
  <si>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</si>
  <si>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</si>
  <si>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</si>
  <si>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</si>
  <si>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</si>
  <si>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</si>
  <si>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</si>
  <si>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</si>
  <si>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</si>
  <si>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</si>
  <si>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</si>
  <si>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</si>
  <si>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</si>
  <si>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</si>
  <si>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</si>
  <si>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</si>
  <si>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</si>
  <si>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</si>
  <si>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</si>
  <si>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</si>
  <si>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</si>
  <si>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</si>
  <si>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</si>
  <si>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</si>
  <si>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</si>
  <si>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</si>
  <si>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</si>
  <si>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</si>
  <si>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</si>
  <si>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</si>
  <si>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</si>
  <si>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</si>
  <si>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</si>
  <si>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</si>
  <si>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</si>
  <si>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</si>
  <si>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</si>
  <si>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</si>
  <si>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</si>
  <si>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</si>
  <si>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</si>
  <si>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</si>
  <si>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</si>
  <si>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</si>
  <si>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</si>
  <si>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</si>
  <si>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</si>
  <si>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</si>
  <si>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</si>
  <si>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</si>
  <si>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</si>
  <si>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</si>
  <si>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</si>
  <si>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</si>
  <si>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</si>
  <si>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</si>
  <si>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</si>
  <si>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</si>
  <si>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</si>
  <si>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</si>
  <si>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</si>
  <si>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</si>
  <si>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</si>
  <si>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</si>
  <si>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</si>
  <si>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</si>
  <si>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</si>
  <si>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</si>
  <si>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</si>
  <si>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</si>
  <si>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</si>
  <si>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</si>
  <si>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</si>
  <si>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</si>
  <si>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</si>
  <si>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</si>
  <si>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</si>
  <si>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</si>
  <si>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</si>
  <si>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</si>
  <si>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</si>
  <si>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</si>
  <si>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</si>
  <si>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</si>
  <si>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</si>
  <si>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</si>
  <si>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</si>
  <si>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</si>
  <si>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</si>
  <si>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</si>
  <si>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</si>
  <si>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</si>
  <si>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</si>
  <si>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</si>
  <si>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</si>
  <si>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</si>
  <si>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</si>
  <si>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</si>
  <si>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</si>
  <si>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</si>
  <si>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</si>
  <si>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</si>
  <si>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</si>
  <si>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</si>
  <si>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</si>
  <si>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</si>
  <si>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</si>
  <si>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</si>
  <si>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</si>
  <si>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</si>
  <si>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</si>
  <si>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</si>
  <si>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</si>
  <si>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</si>
  <si>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</si>
  <si>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</si>
  <si>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</si>
  <si>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</si>
  <si>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</si>
  <si>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</si>
  <si>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</si>
  <si>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</si>
  <si>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</si>
  <si>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</si>
  <si>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</si>
  <si>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</si>
  <si>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</si>
  <si>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</si>
  <si>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</si>
  <si>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</si>
  <si>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</si>
  <si>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</si>
  <si>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</si>
  <si>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</si>
  <si>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</si>
  <si>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</si>
  <si>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</si>
  <si>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</si>
  <si>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</si>
  <si>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</si>
  <si>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</si>
  <si>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</si>
  <si>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</si>
  <si>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</si>
  <si>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</si>
  <si>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</si>
  <si>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</si>
  <si>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</si>
  <si>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</si>
  <si>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</si>
  <si>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</si>
  <si>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</si>
  <si>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</si>
  <si>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</si>
  <si>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</si>
  <si>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</si>
  <si>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</si>
  <si>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</si>
  <si>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</si>
  <si>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</si>
  <si>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</si>
  <si>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</si>
  <si>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</si>
  <si>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</si>
  <si>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</si>
  <si>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</si>
  <si>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</si>
  <si>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</si>
  <si>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</si>
  <si>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</si>
  <si>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</si>
  <si>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</si>
  <si>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</si>
  <si>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</si>
  <si>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</si>
  <si>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</si>
  <si>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</si>
  <si>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</si>
  <si>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</si>
  <si>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</si>
  <si>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</si>
  <si>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</si>
  <si>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</si>
  <si>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</si>
  <si>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</si>
  <si>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</si>
  <si>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</si>
  <si>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</si>
  <si>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</si>
  <si>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</si>
  <si>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</si>
  <si>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</si>
  <si>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</si>
  <si>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</si>
  <si>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</si>
  <si>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</si>
  <si>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</si>
  <si>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</si>
  <si>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</si>
  <si>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</si>
  <si>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</si>
  <si>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</si>
  <si>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</si>
  <si>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</si>
  <si>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</si>
  <si>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</si>
  <si>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</si>
  <si>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</si>
  <si>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</si>
  <si>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</si>
  <si>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</si>
  <si>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</si>
  <si>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</si>
  <si>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</si>
  <si>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</si>
  <si>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</si>
  <si>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</si>
  <si>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</si>
  <si>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</si>
  <si>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</si>
  <si>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</si>
  <si>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</si>
  <si>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</si>
  <si>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</si>
  <si>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</si>
  <si>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</si>
  <si>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</si>
  <si>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</si>
  <si>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</si>
  <si>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</si>
  <si>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</si>
  <si>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</si>
  <si>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</si>
  <si>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</si>
  <si>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</si>
  <si>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</si>
  <si>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</si>
  <si>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</si>
  <si>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</si>
  <si>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</si>
  <si>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</si>
  <si>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</si>
  <si>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</si>
  <si>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</si>
  <si>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</si>
  <si>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</si>
  <si>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</si>
  <si>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</si>
  <si>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</si>
  <si>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</si>
  <si>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</si>
  <si>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</si>
  <si>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</si>
  <si>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</si>
  <si>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</si>
  <si>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</si>
  <si>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</si>
  <si>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</si>
  <si>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</si>
  <si>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</si>
  <si>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</si>
  <si>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</si>
  <si>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</si>
  <si>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</si>
  <si>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</si>
  <si>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</si>
  <si>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</si>
  <si>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</si>
  <si>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</si>
  <si>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</si>
  <si>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</si>
  <si>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</si>
  <si>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</si>
  <si>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</si>
  <si>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</si>
  <si>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</si>
  <si>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</si>
  <si>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</si>
  <si>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</si>
  <si>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</si>
  <si>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</si>
  <si>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</si>
  <si>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</si>
  <si>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</si>
  <si>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</si>
  <si>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</si>
  <si>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</si>
  <si>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</si>
  <si>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</si>
  <si>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</si>
  <si>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</si>
  <si>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</si>
  <si>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</si>
  <si>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</si>
  <si>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</si>
  <si>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</si>
  <si>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</si>
  <si>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</si>
  <si>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</si>
  <si>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</si>
  <si>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</si>
  <si>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</si>
  <si>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</si>
  <si>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</si>
  <si>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</si>
  <si>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</si>
  <si>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</si>
  <si>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</si>
  <si>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</si>
  <si>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</si>
  <si>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</si>
  <si>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</si>
  <si>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</si>
  <si>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</si>
  <si>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</si>
  <si>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</si>
  <si>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</si>
  <si>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</si>
  <si>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</si>
  <si>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</si>
  <si>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</si>
  <si>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</si>
  <si>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</si>
  <si>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</si>
  <si>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</si>
  <si>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</si>
  <si>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</si>
  <si>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</si>
  <si>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</si>
  <si>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</si>
  <si>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</si>
  <si>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</si>
  <si>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</si>
  <si>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</si>
  <si>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</si>
  <si>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</si>
  <si>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</si>
  <si>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</si>
  <si>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</si>
  <si>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</si>
  <si>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</si>
  <si>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</si>
  <si>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</si>
  <si>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</si>
  <si>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</si>
  <si>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</si>
  <si>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</si>
  <si>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</si>
  <si>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</si>
  <si>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</si>
  <si>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</si>
  <si>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</si>
  <si>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</si>
  <si>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</si>
  <si>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</si>
  <si>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</si>
  <si>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</si>
  <si>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</si>
  <si>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</si>
  <si>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</si>
  <si>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</si>
  <si>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</si>
  <si>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</si>
  <si>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</si>
  <si>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</si>
  <si>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</si>
  <si>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</si>
  <si>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</si>
  <si>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</si>
  <si>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</si>
  <si>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</si>
  <si>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</si>
  <si>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</si>
  <si>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</si>
  <si>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</si>
  <si>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</si>
  <si>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</si>
  <si>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</si>
  <si>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</si>
  <si>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</si>
  <si>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</si>
  <si>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</si>
  <si>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</si>
  <si>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</si>
  <si>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</si>
  <si>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</si>
  <si>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</si>
  <si>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</si>
  <si>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</si>
  <si>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</si>
  <si>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</si>
  <si>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</si>
  <si>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</si>
  <si>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</si>
  <si>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</si>
  <si>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</si>
  <si>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</si>
  <si>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</si>
  <si>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</si>
  <si>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</si>
  <si>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</si>
  <si>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</si>
  <si>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</si>
  <si>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</si>
  <si>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</si>
  <si>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</si>
  <si>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</si>
  <si>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</si>
  <si>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</si>
  <si>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</si>
  <si>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</si>
  <si>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</si>
  <si>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</si>
  <si>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</si>
  <si>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</si>
  <si>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</si>
  <si>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</si>
  <si>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</si>
  <si>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</si>
  <si>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</si>
  <si>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</si>
  <si>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</si>
  <si>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</si>
  <si>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</si>
  <si>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</si>
  <si>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</si>
  <si>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</si>
  <si>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</si>
  <si>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</si>
  <si>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</si>
  <si>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</si>
  <si>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</si>
  <si>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</si>
  <si>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</si>
  <si>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</si>
  <si>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</si>
  <si>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</si>
  <si>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</si>
  <si>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</si>
  <si>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</si>
  <si>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</si>
  <si>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</si>
  <si>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</si>
  <si>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</si>
  <si>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</si>
  <si>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</si>
  <si>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</si>
  <si>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</si>
  <si>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</si>
  <si>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</si>
  <si>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</si>
  <si>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</si>
  <si>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</si>
  <si>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</si>
  <si>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</si>
  <si>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</si>
  <si>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</si>
  <si>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</si>
  <si>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</si>
  <si>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</si>
  <si>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</si>
  <si>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</si>
  <si>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</si>
  <si>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</si>
  <si>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</si>
  <si>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</si>
  <si>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</si>
  <si>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</si>
  <si>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</si>
  <si>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</si>
  <si>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</si>
  <si>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</si>
  <si>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</si>
  <si>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</si>
  <si>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</si>
  <si>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</si>
  <si>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</si>
  <si>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</si>
  <si>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</si>
  <si>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</si>
  <si>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</si>
  <si>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</si>
  <si>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</si>
  <si>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</si>
  <si>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</si>
  <si>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</si>
  <si>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</si>
  <si>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</si>
  <si>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</si>
  <si>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</si>
  <si>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</si>
  <si>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</si>
  <si>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</si>
  <si>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</si>
  <si>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</si>
  <si>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</si>
  <si>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</si>
  <si>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</si>
  <si>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</si>
  <si>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</si>
  <si>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</si>
  <si>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</si>
  <si>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</si>
  <si>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</si>
  <si>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</si>
  <si>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</si>
  <si>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</si>
  <si>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</si>
  <si>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</si>
  <si>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</si>
  <si>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</si>
  <si>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</si>
  <si>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</si>
  <si>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</si>
  <si>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</si>
  <si>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</si>
  <si>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</si>
  <si>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</si>
  <si>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</si>
  <si>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</si>
  <si>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</si>
  <si>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</si>
  <si>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</si>
  <si>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</si>
  <si>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</si>
  <si>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</si>
  <si>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</si>
  <si>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</si>
  <si>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</si>
  <si>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</si>
  <si>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</si>
  <si>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</si>
  <si>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</si>
  <si>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</si>
  <si>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</si>
  <si>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</si>
  <si>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</si>
  <si>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</si>
  <si>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</si>
  <si>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</si>
  <si>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</si>
  <si>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</si>
  <si>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</si>
  <si>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</si>
  <si>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</si>
  <si>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</si>
  <si>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</si>
  <si>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</si>
  <si>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</si>
  <si>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</si>
  <si>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</si>
  <si>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</si>
  <si>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</si>
  <si>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</si>
  <si>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</si>
  <si>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</si>
  <si>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</si>
  <si>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</si>
  <si>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</si>
  <si>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</si>
  <si>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</si>
  <si>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</si>
  <si>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</si>
  <si>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</si>
  <si>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</si>
  <si>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</si>
  <si>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</si>
  <si>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</si>
  <si>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</si>
  <si>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</si>
  <si>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</si>
  <si>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</si>
  <si>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</si>
  <si>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</si>
  <si>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</si>
  <si>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</si>
  <si>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</si>
  <si>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</si>
  <si>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</si>
  <si>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</si>
  <si>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</si>
  <si>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</si>
  <si>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</si>
  <si>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</si>
  <si>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</si>
  <si>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</si>
  <si>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</si>
  <si>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</si>
  <si>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</si>
  <si>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</si>
  <si>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</si>
  <si>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</si>
  <si>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</si>
  <si>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</si>
  <si>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</si>
  <si>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</si>
  <si>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</si>
  <si>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</si>
  <si>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</si>
  <si>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</si>
  <si>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</si>
  <si>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</si>
  <si>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</si>
  <si>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</si>
  <si>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</si>
  <si>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</si>
  <si>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</si>
  <si>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</si>
  <si>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</si>
  <si>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</si>
  <si>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</si>
  <si>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</si>
  <si>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</si>
  <si>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</si>
  <si>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</si>
  <si>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</si>
  <si>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</si>
  <si>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</si>
  <si>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</si>
  <si>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</si>
  <si>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</si>
  <si>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</si>
  <si>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</si>
  <si>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</si>
  <si>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</si>
  <si>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</si>
  <si>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</si>
  <si>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</si>
  <si>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</si>
  <si>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</si>
  <si>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</si>
  <si>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</si>
  <si>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</si>
  <si>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</si>
  <si>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</si>
  <si>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</si>
  <si>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</si>
  <si>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</si>
  <si>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</si>
  <si>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</si>
  <si>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</si>
  <si>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</si>
  <si>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</si>
  <si>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</si>
  <si>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</si>
  <si>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</si>
  <si>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</si>
  <si>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</si>
  <si>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</si>
  <si>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</si>
  <si>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</si>
  <si>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</si>
  <si>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</si>
  <si>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</si>
  <si>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</si>
  <si>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</si>
  <si>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</si>
  <si>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</si>
  <si>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</si>
  <si>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</si>
  <si>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</si>
  <si>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</si>
  <si>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</si>
  <si>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</si>
  <si>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</si>
  <si>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</si>
  <si>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</si>
  <si>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</si>
  <si>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</si>
  <si>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</si>
  <si>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</si>
  <si>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</si>
  <si>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</si>
  <si>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</si>
  <si>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</si>
  <si>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</si>
  <si>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</si>
  <si>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</si>
  <si>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</si>
  <si>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</si>
  <si>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</si>
  <si>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</si>
  <si>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</si>
  <si>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</si>
  <si>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</si>
  <si>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</si>
  <si>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</si>
  <si>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</si>
  <si>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</si>
  <si>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</si>
  <si>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</si>
  <si>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</si>
  <si>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</si>
  <si>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</si>
  <si>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</si>
  <si>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</si>
  <si>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</si>
  <si>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</si>
  <si>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</si>
  <si>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</si>
  <si>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</si>
  <si>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</si>
  <si>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</si>
  <si>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</si>
  <si>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</si>
  <si>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</si>
  <si>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</si>
  <si>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</si>
  <si>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</si>
  <si>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</si>
  <si>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</si>
  <si>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</si>
  <si>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</si>
  <si>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</si>
  <si>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</si>
  <si>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</si>
  <si>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</si>
  <si>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</si>
  <si>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</si>
  <si>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</si>
  <si>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</si>
  <si>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</si>
  <si>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</si>
  <si>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</si>
  <si>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</si>
  <si>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</si>
  <si>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</si>
  <si>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</si>
  <si>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</si>
  <si>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</si>
  <si>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</si>
  <si>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</si>
  <si>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</si>
  <si>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</si>
  <si>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</si>
  <si>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</si>
  <si>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</si>
  <si>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</si>
  <si>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</si>
  <si>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</si>
  <si>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</si>
  <si>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</si>
  <si>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</si>
  <si>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</si>
  <si>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</si>
  <si>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</si>
  <si>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</si>
  <si>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</si>
  <si>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</si>
  <si>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</si>
  <si>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</si>
  <si>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</si>
  <si>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</si>
  <si>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</si>
  <si>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</si>
  <si>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</si>
  <si>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</si>
  <si>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</si>
  <si>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</si>
  <si>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</si>
  <si>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</si>
  <si>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</si>
  <si>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</si>
  <si>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</si>
  <si>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</si>
  <si>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</si>
  <si>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</si>
  <si>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</si>
  <si>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</si>
  <si>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</si>
  <si>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</si>
  <si>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</si>
  <si>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</si>
  <si>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</si>
  <si>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</si>
  <si>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</si>
  <si>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</si>
  <si>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</si>
  <si>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</si>
  <si>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</si>
  <si>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</si>
  <si>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</si>
  <si>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</si>
  <si>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</si>
  <si>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</si>
  <si>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</si>
  <si>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</si>
  <si>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</si>
  <si>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</si>
  <si>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</si>
  <si>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</si>
  <si>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</si>
  <si>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</si>
  <si>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</si>
  <si>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</si>
  <si>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</si>
  <si>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</si>
  <si>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</si>
  <si>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</si>
  <si>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</si>
  <si>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</si>
  <si>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</si>
  <si>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</si>
  <si>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</si>
  <si>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</si>
  <si>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</si>
  <si>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</si>
  <si>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</si>
  <si>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</si>
  <si>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</si>
  <si>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</si>
  <si>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</si>
  <si>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</si>
  <si>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</si>
  <si>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</si>
  <si>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</si>
  <si>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</si>
  <si>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</si>
  <si>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</si>
  <si>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</si>
  <si>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</si>
  <si>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</si>
  <si>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</si>
  <si>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</si>
  <si>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</si>
  <si>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</si>
  <si>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</si>
  <si>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</si>
  <si>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</si>
  <si>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</si>
  <si>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</si>
  <si>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</si>
  <si>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</si>
  <si>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</si>
  <si>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</si>
  <si>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</si>
  <si>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</si>
  <si>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</si>
  <si>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</si>
  <si>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</si>
  <si>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</si>
  <si>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</si>
  <si>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</si>
  <si>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</si>
  <si>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</si>
  <si>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</si>
  <si>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</si>
  <si>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</si>
  <si>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</si>
  <si>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</si>
  <si>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</si>
  <si>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</si>
  <si>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</si>
  <si>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</si>
  <si>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</si>
  <si>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</si>
  <si>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</si>
  <si>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</si>
  <si>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</si>
  <si>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</si>
  <si>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</si>
  <si>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</si>
  <si>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</si>
  <si>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</si>
  <si>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</si>
  <si>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</si>
  <si>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</si>
  <si>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</si>
  <si>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</si>
  <si>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</si>
  <si>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</si>
  <si>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</si>
  <si>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</si>
  <si>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</si>
  <si>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</si>
  <si>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</si>
  <si>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</si>
  <si>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</si>
  <si>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</si>
  <si>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</si>
  <si>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</si>
  <si>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</si>
  <si>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</si>
  <si>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</si>
  <si>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</si>
  <si>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</si>
  <si>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</si>
  <si>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</si>
  <si>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</si>
  <si>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</si>
  <si>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</si>
  <si>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</si>
  <si>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</si>
  <si>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</si>
  <si>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</si>
  <si>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</si>
  <si>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</si>
  <si>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</si>
  <si>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</si>
  <si>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</si>
  <si>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</si>
  <si>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</si>
  <si>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</si>
  <si>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</si>
  <si>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</si>
  <si>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</si>
  <si>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</si>
  <si>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</si>
  <si>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</si>
  <si>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</si>
  <si>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</si>
  <si>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</si>
  <si>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</si>
  <si>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</si>
  <si>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</si>
  <si>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</si>
  <si>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</si>
  <si>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</si>
  <si>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</si>
  <si>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</si>
  <si>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</si>
  <si>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</si>
  <si>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</si>
  <si>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</si>
  <si>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</si>
  <si>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</si>
  <si>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</si>
  <si>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</si>
  <si>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</si>
  <si>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</si>
  <si>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</si>
  <si>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</si>
  <si>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</si>
  <si>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</si>
  <si>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</si>
  <si>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</si>
  <si>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</si>
  <si>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</si>
  <si>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</si>
  <si>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</si>
  <si>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</si>
  <si>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</si>
  <si>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</si>
  <si>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</si>
  <si>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</si>
  <si>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</si>
  <si>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</si>
  <si>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</si>
  <si>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</si>
  <si>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</si>
  <si>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</si>
  <si>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</si>
  <si>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</si>
  <si>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</si>
  <si>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</si>
  <si>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</si>
  <si>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</si>
  <si>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</si>
  <si>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</si>
  <si>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</si>
  <si>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</si>
  <si>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</si>
  <si>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</si>
  <si>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</si>
  <si>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</si>
  <si>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</si>
  <si>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</si>
  <si>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</si>
  <si>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</si>
  <si>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</si>
  <si>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</si>
  <si>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</si>
  <si>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</si>
  <si>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</si>
  <si>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</si>
  <si>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</si>
  <si>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</si>
  <si>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</si>
  <si>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</si>
  <si>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</si>
  <si>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</si>
  <si>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</si>
  <si>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</si>
  <si>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</si>
  <si>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</si>
  <si>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</si>
  <si>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</si>
  <si>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</si>
  <si>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</si>
  <si>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</si>
  <si>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</si>
  <si>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</si>
  <si>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</si>
  <si>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</si>
  <si>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</si>
  <si>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</si>
  <si>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</si>
  <si>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</si>
  <si>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</si>
  <si>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</si>
  <si>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</si>
  <si>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</si>
  <si>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</si>
  <si>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</si>
  <si>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</si>
  <si>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</si>
  <si>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</si>
  <si>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</si>
  <si>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</si>
  <si>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</si>
  <si>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</si>
  <si>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</si>
  <si>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</si>
  <si>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</si>
  <si>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</si>
  <si>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</si>
  <si>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</si>
  <si>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</si>
  <si>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</si>
  <si>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</si>
  <si>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</si>
  <si>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</si>
  <si>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</si>
  <si>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</si>
  <si>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</si>
  <si>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</si>
  <si>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</si>
  <si>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</si>
  <si>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</si>
  <si>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</si>
  <si>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</si>
  <si>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</si>
  <si>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</si>
  <si>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</si>
  <si>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</si>
  <si>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</si>
  <si>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</si>
  <si>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</si>
  <si>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</si>
  <si>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</si>
  <si>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</si>
  <si>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</si>
  <si>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</si>
  <si>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</si>
  <si>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</si>
  <si>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</si>
  <si>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</si>
  <si>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</si>
  <si>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</si>
  <si>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</si>
  <si>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</si>
  <si>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</si>
  <si>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</si>
  <si>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</si>
  <si>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</si>
  <si>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</si>
  <si>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</si>
  <si>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</si>
  <si>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</si>
  <si>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</si>
  <si>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</si>
  <si>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</si>
  <si>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</si>
  <si>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</si>
  <si>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</si>
  <si>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</si>
  <si>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</si>
  <si>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</si>
  <si>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</si>
  <si>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</si>
  <si>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</si>
  <si>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</si>
  <si>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</si>
  <si>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</si>
  <si>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</si>
  <si>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</si>
  <si>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</si>
  <si>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</si>
  <si>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</si>
  <si>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</si>
  <si>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</si>
  <si>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</si>
  <si>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</si>
  <si>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</si>
  <si>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</si>
  <si>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</si>
  <si>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</si>
  <si>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</si>
  <si>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</si>
  <si>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</si>
  <si>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</si>
  <si>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</si>
  <si>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</si>
  <si>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</si>
  <si>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</si>
  <si>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</si>
  <si>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</si>
  <si>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</si>
  <si>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</si>
  <si>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</si>
  <si>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</si>
  <si>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</si>
  <si>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</si>
  <si>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</si>
  <si>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</si>
  <si>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</si>
  <si>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</si>
  <si>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</si>
  <si>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</si>
  <si>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</si>
  <si>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</si>
  <si>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</si>
  <si>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</si>
  <si>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</si>
  <si>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</si>
  <si>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</si>
  <si>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</si>
  <si>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</si>
  <si>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</si>
  <si>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</si>
  <si>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</si>
  <si>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</si>
  <si>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</si>
  <si>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</si>
  <si>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</si>
  <si>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</si>
  <si>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</si>
  <si>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</si>
  <si>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</si>
  <si>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</si>
  <si>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</si>
  <si>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</si>
  <si>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</si>
  <si>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</si>
  <si>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</si>
  <si>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</si>
  <si>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</si>
  <si>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</si>
  <si>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</si>
  <si>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</si>
  <si>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</si>
  <si>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</si>
  <si>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</si>
  <si>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</si>
  <si>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</si>
  <si>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</si>
  <si>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</si>
  <si>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</si>
  <si>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</si>
  <si>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</si>
  <si>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</si>
  <si>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</si>
  <si>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</si>
  <si>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</si>
  <si>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</si>
  <si>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</si>
  <si>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</si>
  <si>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</si>
  <si>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</si>
  <si>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</si>
  <si>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</si>
  <si>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</si>
  <si>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</si>
  <si>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</si>
  <si>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</si>
  <si>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</si>
  <si>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</si>
  <si>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</si>
  <si>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</si>
  <si>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</si>
  <si>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</si>
  <si>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</si>
  <si>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</si>
  <si>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</si>
  <si>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</si>
  <si>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</si>
  <si>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</si>
  <si>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</si>
  <si>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</si>
  <si>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</si>
  <si>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</si>
  <si>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</si>
  <si>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</si>
  <si>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</si>
  <si>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</si>
  <si>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</si>
  <si>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</si>
  <si>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</si>
  <si>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</si>
  <si>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</si>
  <si>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</si>
  <si>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</si>
  <si>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</si>
  <si>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</si>
  <si>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</si>
  <si>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</si>
  <si>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</si>
  <si>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</si>
  <si>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</si>
  <si>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</si>
  <si>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</si>
  <si>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</si>
  <si>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</si>
  <si>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</si>
  <si>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</si>
  <si>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</si>
  <si>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</si>
  <si>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</si>
  <si>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</si>
  <si>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</si>
  <si>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</si>
  <si>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</si>
  <si>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</si>
  <si>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</si>
  <si>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</si>
  <si>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</si>
  <si>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</si>
  <si>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</si>
  <si>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</si>
  <si>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</si>
  <si>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</si>
  <si>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</si>
  <si>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</si>
  <si>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</si>
  <si>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</si>
  <si>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</si>
  <si>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</si>
  <si>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</si>
  <si>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</si>
  <si>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</si>
  <si>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</si>
  <si>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</si>
  <si>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</si>
  <si>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</si>
  <si>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</si>
  <si>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</si>
  <si>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</si>
  <si>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</si>
  <si>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</si>
  <si>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</si>
  <si>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</si>
  <si>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</si>
  <si>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</si>
  <si>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</si>
  <si>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</si>
  <si>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</si>
  <si>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</si>
  <si>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</si>
  <si>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</si>
  <si>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</si>
  <si>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</si>
  <si>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</si>
  <si>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</si>
  <si>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</si>
  <si>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</si>
  <si>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</si>
  <si>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</si>
  <si>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</si>
  <si>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</si>
  <si>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</si>
  <si>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</si>
  <si>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</si>
  <si>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</si>
  <si>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</si>
  <si>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</si>
  <si>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</si>
  <si>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</si>
  <si>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</si>
  <si>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</si>
  <si>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</si>
  <si>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</si>
  <si>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</si>
  <si>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</si>
  <si>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</si>
  <si>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</si>
  <si>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</si>
  <si>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</si>
  <si>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</si>
  <si>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</si>
  <si>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</si>
  <si>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</si>
  <si>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</si>
  <si>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</si>
  <si>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</si>
  <si>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</si>
  <si>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</si>
  <si>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</si>
  <si>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</si>
  <si>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</si>
  <si>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</si>
  <si>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</si>
  <si>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</si>
  <si>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</si>
  <si>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</si>
  <si>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</si>
  <si>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</si>
  <si>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</si>
  <si>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</si>
  <si>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</si>
  <si>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</si>
  <si>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</si>
  <si>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</si>
  <si>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</si>
  <si>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</si>
  <si>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</si>
  <si>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</si>
  <si>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</si>
  <si>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</si>
  <si>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</si>
  <si>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</si>
  <si>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</si>
  <si>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</si>
  <si>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</si>
  <si>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</si>
  <si>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</si>
  <si>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</si>
  <si>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</si>
  <si>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</si>
  <si>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</si>
  <si>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</si>
  <si>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</si>
  <si>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</si>
  <si>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</si>
  <si>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</si>
  <si>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</si>
  <si>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</si>
  <si>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</si>
  <si>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</si>
  <si>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</si>
  <si>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</si>
  <si>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</si>
  <si>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</si>
  <si>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</si>
  <si>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</si>
  <si>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</si>
  <si>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</si>
  <si>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</si>
  <si>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</si>
  <si>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</si>
  <si>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</si>
  <si>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</si>
  <si>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</si>
  <si>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</si>
  <si>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</si>
  <si>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</si>
  <si>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</si>
  <si>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</si>
  <si>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</si>
  <si>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</si>
  <si>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</si>
  <si>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</si>
  <si>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</si>
  <si>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</si>
  <si>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</si>
  <si>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</si>
  <si>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</si>
  <si>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</si>
  <si>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</si>
  <si>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</si>
  <si>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</si>
  <si>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</si>
  <si>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</si>
  <si>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</si>
  <si>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</si>
  <si>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</si>
  <si>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</si>
  <si>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</si>
  <si>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</si>
  <si>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</si>
  <si>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</si>
  <si>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</si>
  <si>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</si>
  <si>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</si>
  <si>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</si>
  <si>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</si>
  <si>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</si>
  <si>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</si>
  <si>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</si>
  <si>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</si>
  <si>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</si>
  <si>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</si>
  <si>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</si>
  <si>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</si>
  <si>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</si>
  <si>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</si>
  <si>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</si>
  <si>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</si>
  <si>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</si>
  <si>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</si>
  <si>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</si>
  <si>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</si>
  <si>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</si>
  <si>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</si>
  <si>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</si>
  <si>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</si>
  <si>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</si>
  <si>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</si>
  <si>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</si>
  <si>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</si>
  <si>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</si>
  <si>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</si>
  <si>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</si>
  <si>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</si>
  <si>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</si>
  <si>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</si>
  <si>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</si>
  <si>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</si>
  <si>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</si>
  <si>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</si>
  <si>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</si>
  <si>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</si>
  <si>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</si>
  <si>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</si>
  <si>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</si>
  <si>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</si>
  <si>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</si>
  <si>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</si>
  <si>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</si>
  <si>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</si>
  <si>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</si>
  <si>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</si>
  <si>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</si>
  <si>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</si>
  <si>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</si>
  <si>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</si>
  <si>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</si>
  <si>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</si>
  <si>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</si>
  <si>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</si>
  <si>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</si>
  <si>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</si>
  <si>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</si>
  <si>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</si>
  <si>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</si>
  <si>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</si>
  <si>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</si>
  <si>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</si>
  <si>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</si>
  <si>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</si>
  <si>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</si>
  <si>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</si>
  <si>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</si>
  <si>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</si>
  <si>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</si>
  <si>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</si>
  <si>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</si>
  <si>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</si>
  <si>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</si>
  <si>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</si>
  <si>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</si>
  <si>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</si>
  <si>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</si>
  <si>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</si>
  <si>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</si>
  <si>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</si>
  <si>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</si>
  <si>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</si>
  <si>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</si>
  <si>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</si>
  <si>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</si>
  <si>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</si>
  <si>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</si>
  <si>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</si>
  <si>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</si>
  <si>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</si>
  <si>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</si>
  <si>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</si>
  <si>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</si>
  <si>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</si>
  <si>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</si>
  <si>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</si>
  <si>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</si>
  <si>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</si>
  <si>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</si>
  <si>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</si>
  <si>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</si>
  <si>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</si>
  <si>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</si>
  <si>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</si>
  <si>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</si>
  <si>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</si>
  <si>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</si>
  <si>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</si>
  <si>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</si>
  <si>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</si>
  <si>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</si>
  <si>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</si>
  <si>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</si>
  <si>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</si>
  <si>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</si>
  <si>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</si>
  <si>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</si>
  <si>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</si>
  <si>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</si>
  <si>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</si>
  <si>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</si>
  <si>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</si>
  <si>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</si>
  <si>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</si>
  <si>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</si>
  <si>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</si>
  <si>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</si>
  <si>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</si>
  <si>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</si>
  <si>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</si>
  <si>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</si>
  <si>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</si>
  <si>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</si>
  <si>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</si>
  <si>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</si>
  <si>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</si>
  <si>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</si>
  <si>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</si>
  <si>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</si>
  <si>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</si>
  <si>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</si>
  <si>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</si>
  <si>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</si>
  <si>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</si>
  <si>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</si>
  <si>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</si>
  <si>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</si>
  <si>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</si>
  <si>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</si>
  <si>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</si>
  <si>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</si>
  <si>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</si>
  <si>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</si>
  <si>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</si>
  <si>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</si>
  <si>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</si>
  <si>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</si>
  <si>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</si>
  <si>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</si>
  <si>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</si>
  <si>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</si>
  <si>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</si>
  <si>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</si>
  <si>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</si>
  <si>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</si>
  <si>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</si>
  <si>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</si>
  <si>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</si>
  <si>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</si>
  <si>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</si>
  <si>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</si>
  <si>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</si>
  <si>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</si>
  <si>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</si>
  <si>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</si>
  <si>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</si>
  <si>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</si>
  <si>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</si>
  <si>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</si>
  <si>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</si>
  <si>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</si>
  <si>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</si>
  <si>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</si>
  <si>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</si>
  <si>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</si>
  <si>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</si>
  <si>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</si>
  <si>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</si>
  <si>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</si>
  <si>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</si>
  <si>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</si>
  <si>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</si>
  <si>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</si>
  <si>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</si>
  <si>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</si>
  <si>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</si>
  <si>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</si>
  <si>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</si>
  <si>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</si>
  <si>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</si>
  <si>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</si>
  <si>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</si>
  <si>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</si>
  <si>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</si>
  <si>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</si>
  <si>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</si>
  <si>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</si>
  <si>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</si>
  <si>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</si>
  <si>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</si>
  <si>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</si>
  <si>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</si>
  <si>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</si>
  <si>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</si>
  <si>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</si>
  <si>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</si>
  <si>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</si>
  <si>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</si>
  <si>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</si>
  <si>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</si>
  <si>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</si>
  <si>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</si>
  <si>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</si>
  <si>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</si>
  <si>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</si>
  <si>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</si>
  <si>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</si>
  <si>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</si>
  <si>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</si>
  <si>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</si>
  <si>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</si>
  <si>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</si>
  <si>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</si>
  <si>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</si>
  <si>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</si>
  <si>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</si>
  <si>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</si>
  <si>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</si>
  <si>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</si>
  <si>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</si>
  <si>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</si>
  <si>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</si>
  <si>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</si>
  <si>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</si>
  <si>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</si>
  <si>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</si>
  <si>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</si>
  <si>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</si>
  <si>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</si>
  <si>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</si>
  <si>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</si>
  <si>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</si>
  <si>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</si>
  <si>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</si>
  <si>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</si>
  <si>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</si>
  <si>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</si>
  <si>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</si>
  <si>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</si>
  <si>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</si>
  <si>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</si>
  <si>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</si>
  <si>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</si>
  <si>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</si>
  <si>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</si>
  <si>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</si>
  <si>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</si>
  <si>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</si>
  <si>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</si>
  <si>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</si>
  <si>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</si>
  <si>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</si>
  <si>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</si>
  <si>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</si>
  <si>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</si>
  <si>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</si>
  <si>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</si>
  <si>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</si>
  <si>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</si>
  <si>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</si>
  <si>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</si>
  <si>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</si>
  <si>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</si>
  <si>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</si>
  <si>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</si>
  <si>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</si>
  <si>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</si>
  <si>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</si>
  <si>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</si>
  <si>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</si>
  <si>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</si>
  <si>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</si>
  <si>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</si>
  <si>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</si>
  <si>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</si>
  <si>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</si>
  <si>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</si>
  <si>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</si>
  <si>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</si>
  <si>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</si>
  <si>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</si>
  <si>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</si>
  <si>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</si>
  <si>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</si>
  <si>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</si>
  <si>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</si>
  <si>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</si>
  <si>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</si>
  <si>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</si>
  <si>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</si>
  <si>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</si>
  <si>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</si>
  <si>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</si>
  <si>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</si>
  <si>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</si>
  <si>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</si>
  <si>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</si>
  <si>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</si>
  <si>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</si>
  <si>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</si>
  <si>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</si>
  <si>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</si>
  <si>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</si>
  <si>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</si>
  <si>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</si>
  <si>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</si>
  <si>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</si>
  <si>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</si>
  <si>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</si>
  <si>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</si>
  <si>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</si>
  <si>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</si>
  <si>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</si>
  <si>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</si>
  <si>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</si>
  <si>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</si>
  <si>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</si>
  <si>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</si>
  <si>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</si>
  <si>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</si>
  <si>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</si>
  <si>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</si>
  <si>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</si>
  <si>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</si>
  <si>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</si>
  <si>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</si>
  <si>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</si>
  <si>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</si>
  <si>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</si>
  <si>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</si>
  <si>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</si>
  <si>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</si>
  <si>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</si>
  <si>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</si>
  <si>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</si>
  <si>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</si>
  <si>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</si>
  <si>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</si>
  <si>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</si>
  <si>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</si>
  <si>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</si>
  <si>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</si>
  <si>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</si>
  <si>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</si>
  <si>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</si>
  <si>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</si>
  <si>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</si>
  <si>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</si>
  <si>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</si>
  <si>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</si>
  <si>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</si>
  <si>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</si>
  <si>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</si>
  <si>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</si>
  <si>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</si>
  <si>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</si>
  <si>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</si>
  <si>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</si>
  <si>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</si>
  <si>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</si>
  <si>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</si>
  <si>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</si>
  <si>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</si>
  <si>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</si>
  <si>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</si>
  <si>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</si>
  <si>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</si>
  <si>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</si>
  <si>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</si>
  <si>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</si>
  <si>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</si>
  <si>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</si>
  <si>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</si>
  <si>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</si>
  <si>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</si>
  <si>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</si>
  <si>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</si>
  <si>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</si>
  <si>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</si>
  <si>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</si>
  <si>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</si>
  <si>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</si>
  <si>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</si>
  <si>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</si>
  <si>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</si>
  <si>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</si>
  <si>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</si>
  <si>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</si>
  <si>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</si>
  <si>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</si>
  <si>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</si>
  <si>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</si>
  <si>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</si>
  <si>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</si>
  <si>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</si>
  <si>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</si>
  <si>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</si>
  <si>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</si>
  <si>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</si>
  <si>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</si>
  <si>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</si>
  <si>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</si>
  <si>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</si>
  <si>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</si>
  <si>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</si>
  <si>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</si>
  <si>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</si>
  <si>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</si>
  <si>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</si>
  <si>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</si>
  <si>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</si>
  <si>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</si>
  <si>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</si>
  <si>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</si>
  <si>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</si>
  <si>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</si>
  <si>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</si>
  <si>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</si>
  <si>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</si>
  <si>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</si>
  <si>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</si>
  <si>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</si>
  <si>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</si>
  <si>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</si>
  <si>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</si>
  <si>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</si>
  <si>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</si>
  <si>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</si>
  <si>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</si>
  <si>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</si>
  <si>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</si>
  <si>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</si>
  <si>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</si>
  <si>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</si>
  <si>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</si>
  <si>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</si>
  <si>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</si>
  <si>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</si>
  <si>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</si>
  <si>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</si>
  <si>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</si>
  <si>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</si>
  <si>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</si>
  <si>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</si>
  <si>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</si>
  <si>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</si>
  <si>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</si>
  <si>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</si>
  <si>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</si>
  <si>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</si>
  <si>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</si>
  <si>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</si>
  <si>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</si>
  <si>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</si>
  <si>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</si>
  <si>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</si>
  <si>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</si>
  <si>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</si>
  <si>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</si>
  <si>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</si>
  <si>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</si>
  <si>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</si>
  <si>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</si>
  <si>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</si>
  <si>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</si>
  <si>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</si>
  <si>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</si>
  <si>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</si>
  <si>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</si>
  <si>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</si>
  <si>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</si>
  <si>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</si>
  <si>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</si>
  <si>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</si>
  <si>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</si>
  <si>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</si>
  <si>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</si>
  <si>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</si>
  <si>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</si>
  <si>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</si>
  <si>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</si>
  <si>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</si>
  <si>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</si>
  <si>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</si>
  <si>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</si>
  <si>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</si>
  <si>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</si>
  <si>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</si>
  <si>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</si>
  <si>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</si>
  <si>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</si>
  <si>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</si>
  <si>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</si>
  <si>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</si>
  <si>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</si>
  <si>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</si>
  <si>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</si>
  <si>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</si>
  <si>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</si>
  <si>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</si>
  <si>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</si>
  <si>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</si>
  <si>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</si>
  <si>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</si>
  <si>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</si>
  <si>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</si>
  <si>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</si>
  <si>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</si>
  <si>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</si>
  <si>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</si>
  <si>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</si>
  <si>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</si>
  <si>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</si>
  <si>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</si>
  <si>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</si>
  <si>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</si>
  <si>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</si>
  <si>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</si>
  <si>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</si>
  <si>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</si>
  <si>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</si>
  <si>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</si>
  <si>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</si>
  <si>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</si>
  <si>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</si>
  <si>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</si>
  <si>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</si>
  <si>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</si>
  <si>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</si>
  <si>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</si>
  <si>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</si>
  <si>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</si>
  <si>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</si>
  <si>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</si>
  <si>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</si>
  <si>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</si>
  <si>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</si>
  <si>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</si>
  <si>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</si>
  <si>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</si>
  <si>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</si>
  <si>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</si>
  <si>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</si>
  <si>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</si>
  <si>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</si>
  <si>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</si>
  <si>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</si>
  <si>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</si>
  <si>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</si>
  <si>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</si>
  <si>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</si>
  <si>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</si>
  <si>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</si>
  <si>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</si>
  <si>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</si>
  <si>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</si>
  <si>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</si>
  <si>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</si>
  <si>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</si>
  <si>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</si>
  <si>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</si>
  <si>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</si>
  <si>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</si>
  <si>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</si>
  <si>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</si>
  <si>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</si>
  <si>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</si>
  <si>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</si>
  <si>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</si>
  <si>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</si>
  <si>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</si>
  <si>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</si>
  <si>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</si>
  <si>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</si>
  <si>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</si>
  <si>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</si>
  <si>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</si>
  <si>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</si>
  <si>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</si>
  <si>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</si>
  <si>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</si>
  <si>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</si>
  <si>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</si>
  <si>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</si>
  <si>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</si>
  <si>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</si>
  <si>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</si>
  <si>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</si>
  <si>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</si>
  <si>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</si>
  <si>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</si>
  <si>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</si>
  <si>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</si>
  <si>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</si>
  <si>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</si>
  <si>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</si>
  <si>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</si>
  <si>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</si>
  <si>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</si>
  <si>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</si>
  <si>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</si>
  <si>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</si>
  <si>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</si>
  <si>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</si>
  <si>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</si>
  <si>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</si>
  <si>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</si>
  <si>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</si>
  <si>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</si>
  <si>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</si>
  <si>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</si>
  <si>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</si>
  <si>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</si>
  <si>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</si>
  <si>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</si>
  <si>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</si>
  <si>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</si>
  <si>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</si>
  <si>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</si>
  <si>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</si>
  <si>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</si>
  <si>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</si>
  <si>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</si>
  <si>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</si>
  <si>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</si>
  <si>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</si>
  <si>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</si>
  <si>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</si>
  <si>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</si>
  <si>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</si>
  <si>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</si>
  <si>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</si>
  <si>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</si>
  <si>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</si>
  <si>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</si>
  <si>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</si>
  <si>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</si>
  <si>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</si>
  <si>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</si>
  <si>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</si>
  <si>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</si>
  <si>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</si>
  <si>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</si>
  <si>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</si>
  <si>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</si>
  <si>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</si>
  <si>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</si>
  <si>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</si>
  <si>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</si>
  <si>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</si>
  <si>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</si>
  <si>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</si>
  <si>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</si>
  <si>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</si>
  <si>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</si>
  <si>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</si>
  <si>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</si>
  <si>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</si>
  <si>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</si>
  <si>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</si>
  <si>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</si>
  <si>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</si>
  <si>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</si>
  <si>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</si>
  <si>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</si>
  <si>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</si>
  <si>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</si>
  <si>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</si>
  <si>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</si>
  <si>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</si>
  <si>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</si>
  <si>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</si>
  <si>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</si>
  <si>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</si>
  <si>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</si>
  <si>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</si>
  <si>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</si>
  <si>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</si>
  <si>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</si>
  <si>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</si>
  <si>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</si>
  <si>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</si>
  <si>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</si>
  <si>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</si>
  <si>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</si>
  <si>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</si>
  <si>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</si>
  <si>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</si>
  <si>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</si>
  <si>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</si>
  <si>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</si>
  <si>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</si>
  <si>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</si>
  <si>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</si>
  <si>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</si>
  <si>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</si>
  <si>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</si>
  <si>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</si>
  <si>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</si>
  <si>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</si>
  <si>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</si>
  <si>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</si>
  <si>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</si>
  <si>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</si>
  <si>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</si>
  <si>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</si>
  <si>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</si>
  <si>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</si>
  <si>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</si>
  <si>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</si>
  <si>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</si>
  <si>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</si>
  <si>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</si>
  <si>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</si>
  <si>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</si>
  <si>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</si>
  <si>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</si>
  <si>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</si>
  <si>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</si>
  <si>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</si>
  <si>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</si>
  <si>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</si>
  <si>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</si>
  <si>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</si>
  <si>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</si>
  <si>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</si>
  <si>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</si>
  <si>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</si>
  <si>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</si>
  <si>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</si>
  <si>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</si>
  <si>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</si>
  <si>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</si>
  <si>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</si>
  <si>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</si>
  <si>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</si>
  <si>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</si>
  <si>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</si>
  <si>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</si>
  <si>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</si>
  <si>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</si>
  <si>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</si>
  <si>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</si>
  <si>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</si>
  <si>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</si>
  <si>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</si>
  <si>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</si>
  <si>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</si>
  <si>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</si>
  <si>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</si>
  <si>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</si>
  <si>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</si>
  <si>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</si>
  <si>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</si>
  <si>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</si>
  <si>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</si>
  <si>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</si>
  <si>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</si>
  <si>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</si>
  <si>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</si>
  <si>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</si>
  <si>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</si>
  <si>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</si>
  <si>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</si>
  <si>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</si>
  <si>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</si>
  <si>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</si>
  <si>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</si>
  <si>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</si>
  <si>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</si>
  <si>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</si>
  <si>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</si>
  <si>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</si>
  <si>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</si>
  <si>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</si>
  <si>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</si>
  <si>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</si>
  <si>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</si>
  <si>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</si>
  <si>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</si>
  <si>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</si>
  <si>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</si>
  <si>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</si>
  <si>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</si>
  <si>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</si>
  <si>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</si>
  <si>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</si>
  <si>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</si>
  <si>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</si>
  <si>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</si>
  <si>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</si>
  <si>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</si>
  <si>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</si>
  <si>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</si>
  <si>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</si>
  <si>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</si>
  <si>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</si>
  <si>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</si>
  <si>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</si>
  <si>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</si>
  <si>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</si>
  <si>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</si>
  <si>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</si>
  <si>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</si>
  <si>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</si>
  <si>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</si>
  <si>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</si>
  <si>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</si>
  <si>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</si>
  <si>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</si>
  <si>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</si>
  <si>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</si>
  <si>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</si>
  <si>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</si>
  <si>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</si>
  <si>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</si>
  <si>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</si>
  <si>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</si>
  <si>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</si>
  <si>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</si>
  <si>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</si>
  <si>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</si>
  <si>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</si>
  <si>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</si>
  <si>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</si>
  <si>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</si>
  <si>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</si>
  <si>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</si>
  <si>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</si>
  <si>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</si>
  <si>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</si>
  <si>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</si>
  <si>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</si>
  <si>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</si>
  <si>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</si>
  <si>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</si>
  <si>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</si>
  <si>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</si>
  <si>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</si>
  <si>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</si>
  <si>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</si>
  <si>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</si>
  <si>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</si>
  <si>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</si>
  <si>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</si>
  <si>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</si>
  <si>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</si>
  <si>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</si>
  <si>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</si>
  <si>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</si>
  <si>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</si>
  <si>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</si>
  <si>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</si>
  <si>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</si>
  <si>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</si>
  <si>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</si>
  <si>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</si>
  <si>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</si>
  <si>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</si>
  <si>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</si>
  <si>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</si>
  <si>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</si>
  <si>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</si>
  <si>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</si>
  <si>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</si>
  <si>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</si>
  <si>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</si>
  <si>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</si>
  <si>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</si>
  <si>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</si>
  <si>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</si>
  <si>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</si>
  <si>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</si>
  <si>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</si>
  <si>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</si>
  <si>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</si>
  <si>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</si>
  <si>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</si>
  <si>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</si>
  <si>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</si>
  <si>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</si>
  <si>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</si>
  <si>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</si>
  <si>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</si>
  <si>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</si>
  <si>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</si>
  <si>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</si>
  <si>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</si>
  <si>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</si>
  <si>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</si>
  <si>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</si>
  <si>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</si>
  <si>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</si>
  <si>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</si>
  <si>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</si>
  <si>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</si>
  <si>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</si>
  <si>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</si>
  <si>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</si>
  <si>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</si>
  <si>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</si>
  <si>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</si>
  <si>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</si>
  <si>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</si>
  <si>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</si>
  <si>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</si>
  <si>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</si>
  <si>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</si>
  <si>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</si>
  <si>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</si>
  <si>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</si>
  <si>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</si>
  <si>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</si>
  <si>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</si>
  <si>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</si>
  <si>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</si>
  <si>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</si>
  <si>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</si>
  <si>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</si>
  <si>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</si>
  <si>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</si>
  <si>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</si>
  <si>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</si>
  <si>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</si>
  <si>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</si>
  <si>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</si>
  <si>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</si>
  <si>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</si>
  <si>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</si>
  <si>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</si>
  <si>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</si>
  <si>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</si>
  <si>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</si>
  <si>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</si>
  <si>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</si>
  <si>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</si>
  <si>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</si>
  <si>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</si>
  <si>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</si>
  <si>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</si>
  <si>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</si>
  <si>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</si>
  <si>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</si>
  <si>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</si>
  <si>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</si>
  <si>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</si>
  <si>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</si>
  <si>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</si>
  <si>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</si>
  <si>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</si>
  <si>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</si>
  <si>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</si>
  <si>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</si>
  <si>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</si>
  <si>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</si>
  <si>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</si>
  <si>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</si>
  <si>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</si>
  <si>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</si>
  <si>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</si>
  <si>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</si>
  <si>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</si>
  <si>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</si>
  <si>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</si>
  <si>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</si>
  <si>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</si>
  <si>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</si>
  <si>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</si>
  <si>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</si>
  <si>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</si>
  <si>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</si>
  <si>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</si>
  <si>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</si>
  <si>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</si>
  <si>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</si>
  <si>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</si>
  <si>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</si>
  <si>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</si>
  <si>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</si>
  <si>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</si>
  <si>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</si>
  <si>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</si>
  <si>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</si>
  <si>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</si>
  <si>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</si>
  <si>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</si>
  <si>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</si>
  <si>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</si>
  <si>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</si>
  <si>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</si>
  <si>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</si>
  <si>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</si>
  <si>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</si>
  <si>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</si>
  <si>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</si>
  <si>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</si>
  <si>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</si>
  <si>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</si>
  <si>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</si>
  <si>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</si>
  <si>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</si>
  <si>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</si>
  <si>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</si>
  <si>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</si>
  <si>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</si>
  <si>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</si>
  <si>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</si>
  <si>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</si>
  <si>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</si>
  <si>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</si>
  <si>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</si>
  <si>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</si>
  <si>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</si>
  <si>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</si>
  <si>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</si>
  <si>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</si>
  <si>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</si>
  <si>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</si>
  <si>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</si>
  <si>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</si>
  <si>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</si>
  <si>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</si>
  <si>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</si>
  <si>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</si>
  <si>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</si>
  <si>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</si>
  <si>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</si>
  <si>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</si>
  <si>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</si>
  <si>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</si>
  <si>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</si>
  <si>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</si>
  <si>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</si>
  <si>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</si>
  <si>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</si>
  <si>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</si>
  <si>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</si>
  <si>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</si>
  <si>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</si>
  <si>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</si>
  <si>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</si>
  <si>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</si>
  <si>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</si>
  <si>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</si>
  <si>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</si>
  <si>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</si>
  <si>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</si>
  <si>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</si>
  <si>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</si>
  <si>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</si>
  <si>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</si>
  <si>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</si>
  <si>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</si>
  <si>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</si>
  <si>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</si>
  <si>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</si>
  <si>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</si>
  <si>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</si>
  <si>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</si>
  <si>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</si>
  <si>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</si>
  <si>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</si>
  <si>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</si>
  <si>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</si>
  <si>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</si>
  <si>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</si>
  <si>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</si>
  <si>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</si>
  <si>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</si>
  <si>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</si>
  <si>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</si>
  <si>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</si>
  <si>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</si>
  <si>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</si>
  <si>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</si>
  <si>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</si>
  <si>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</si>
  <si>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</si>
  <si>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</si>
  <si>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</si>
  <si>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</si>
  <si>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</si>
  <si>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</si>
  <si>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</si>
  <si>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</si>
  <si>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</si>
  <si>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</si>
  <si>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</si>
  <si>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</si>
  <si>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</si>
  <si>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</si>
  <si>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</si>
  <si>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</si>
  <si>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</si>
  <si>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</si>
  <si>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</si>
  <si>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</si>
  <si>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</si>
  <si>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</si>
  <si>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</si>
  <si>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</si>
  <si>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</si>
  <si>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</si>
  <si>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</si>
  <si>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</si>
  <si>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</si>
  <si>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</si>
  <si>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</si>
  <si>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</si>
  <si>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</si>
  <si>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</si>
  <si>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</si>
  <si>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</si>
  <si>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</si>
  <si>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</si>
  <si>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</si>
  <si>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</si>
  <si>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</si>
  <si>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</si>
  <si>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</si>
  <si>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</si>
  <si>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</si>
  <si>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</si>
  <si>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</si>
  <si>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</si>
  <si>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</si>
  <si>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</si>
  <si>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</si>
  <si>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</si>
  <si>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</si>
  <si>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</si>
  <si>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</si>
  <si>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</si>
  <si>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</si>
  <si>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</si>
  <si>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</si>
  <si>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</si>
  <si>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</si>
  <si>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</si>
  <si>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</si>
  <si>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</si>
  <si>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</si>
  <si>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</si>
  <si>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</si>
  <si>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</si>
  <si>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</si>
  <si>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</si>
  <si>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</si>
  <si>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</si>
  <si>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</si>
  <si>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</si>
  <si>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</si>
  <si>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</si>
  <si>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</si>
  <si>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</si>
  <si>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</si>
  <si>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</si>
  <si>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</si>
  <si>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</si>
  <si>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</si>
  <si>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</si>
  <si>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</si>
  <si>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</si>
  <si>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</si>
  <si>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</si>
  <si>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</si>
  <si>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</si>
  <si>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</si>
  <si>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</si>
  <si>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</si>
  <si>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</si>
  <si>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</si>
  <si>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</si>
  <si>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</si>
  <si>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</si>
  <si>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</si>
  <si>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</si>
  <si>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</si>
  <si>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</si>
  <si>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</si>
  <si>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</si>
  <si>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</si>
  <si>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</si>
  <si>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</si>
  <si>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</si>
  <si>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</si>
  <si>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</si>
  <si>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</si>
  <si>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</si>
  <si>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</si>
  <si>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</si>
  <si>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</si>
  <si>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</si>
  <si>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</si>
  <si>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</si>
  <si>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</si>
  <si>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</si>
  <si>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</si>
  <si>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</si>
  <si>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</si>
  <si>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</si>
  <si>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</si>
  <si>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</si>
  <si>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</si>
  <si>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</si>
  <si>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</si>
  <si>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</si>
  <si>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</si>
  <si>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</si>
  <si>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</si>
  <si>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</si>
  <si>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</si>
  <si>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</si>
  <si>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</si>
  <si>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</si>
  <si>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</si>
  <si>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</si>
  <si>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</si>
  <si>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</si>
  <si>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</si>
  <si>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</si>
  <si>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</si>
  <si>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</si>
  <si>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</si>
  <si>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</si>
  <si>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</si>
  <si>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</si>
  <si>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</si>
  <si>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</si>
  <si>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</si>
  <si>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</si>
  <si>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</si>
  <si>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</si>
  <si>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</si>
  <si>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</si>
  <si>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</si>
  <si>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</si>
  <si>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</si>
  <si>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</si>
  <si>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</si>
  <si>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</si>
  <si>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</si>
  <si>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</si>
  <si>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</si>
  <si>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</si>
  <si>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</si>
  <si>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</si>
  <si>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</si>
  <si>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</si>
  <si>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</si>
  <si>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</si>
  <si>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</si>
  <si>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</si>
  <si>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</si>
  <si>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</si>
  <si>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</si>
  <si>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</si>
  <si>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</si>
  <si>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</si>
  <si>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</si>
  <si>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</si>
  <si>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</si>
  <si>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</si>
  <si>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</si>
  <si>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</si>
  <si>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</si>
  <si>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</si>
  <si>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</si>
  <si>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</si>
  <si>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</si>
  <si>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</si>
  <si>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</si>
  <si>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</si>
  <si>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</si>
  <si>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</si>
  <si>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</si>
  <si>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</si>
  <si>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</si>
  <si>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</si>
  <si>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</si>
  <si>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</si>
  <si>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</si>
  <si>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</si>
  <si>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</si>
  <si>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</si>
  <si>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</si>
  <si>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</si>
  <si>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</si>
  <si>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</si>
  <si>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</si>
  <si>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</si>
  <si>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</si>
  <si>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</si>
  <si>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</si>
  <si>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</si>
  <si>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</si>
  <si>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</si>
  <si>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</si>
  <si>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</si>
  <si>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</si>
  <si>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</si>
  <si>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</si>
  <si>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</si>
  <si>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</si>
  <si>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</si>
  <si>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</si>
  <si>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</si>
  <si>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</si>
  <si>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</si>
  <si>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</si>
  <si>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</si>
  <si>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</si>
  <si>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</si>
  <si>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</si>
  <si>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</si>
  <si>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</si>
  <si>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</si>
  <si>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</si>
  <si>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</si>
  <si>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</si>
  <si>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</si>
  <si>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</si>
  <si>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</si>
  <si>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</si>
  <si>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</si>
  <si>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</si>
  <si>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</si>
  <si>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</si>
  <si>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</si>
  <si>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</si>
  <si>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</si>
  <si>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</si>
  <si>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</si>
  <si>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</si>
  <si>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</si>
  <si>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</si>
  <si>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</si>
  <si>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</si>
  <si>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</si>
  <si>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</si>
  <si>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</si>
  <si>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</si>
  <si>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</si>
  <si>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</si>
  <si>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</si>
  <si>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</si>
  <si>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</si>
  <si>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</si>
  <si>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</si>
  <si>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</si>
  <si>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</si>
  <si>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</si>
  <si>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</si>
  <si>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</si>
  <si>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</si>
  <si>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</si>
  <si>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</si>
  <si>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</si>
  <si>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</si>
  <si>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</si>
  <si>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</si>
  <si>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</si>
  <si>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</si>
  <si>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</si>
  <si>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</si>
  <si>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</si>
  <si>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</si>
  <si>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</si>
  <si>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</si>
  <si>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</si>
  <si>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</si>
  <si>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</si>
  <si>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</si>
  <si>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</si>
  <si>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</si>
  <si>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</si>
  <si>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</si>
  <si>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</si>
  <si>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</si>
  <si>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</si>
  <si>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</si>
  <si>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</si>
  <si>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</si>
  <si>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</si>
  <si>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</si>
  <si>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</si>
  <si>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</si>
  <si>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</si>
  <si>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</si>
  <si>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</si>
  <si>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</si>
  <si>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</si>
  <si>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</si>
  <si>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</si>
  <si>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</si>
  <si>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</si>
  <si>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</si>
  <si>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</si>
  <si>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</si>
  <si>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</si>
  <si>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</si>
  <si>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</si>
  <si>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</si>
  <si>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</si>
  <si>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</si>
  <si>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</si>
  <si>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</si>
  <si>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</si>
  <si>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</si>
  <si>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</si>
  <si>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</si>
  <si>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</si>
  <si>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</si>
  <si>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</si>
  <si>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</si>
  <si>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</si>
  <si>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</si>
  <si>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</si>
  <si>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</si>
  <si>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</si>
  <si>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</si>
  <si>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</si>
  <si>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</si>
  <si>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</si>
  <si>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</si>
  <si>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</si>
  <si>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</si>
  <si>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</si>
  <si>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</si>
  <si>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</si>
  <si>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</si>
  <si>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</si>
  <si>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</si>
  <si>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</si>
  <si>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</si>
  <si>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</si>
  <si>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</si>
  <si>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</si>
  <si>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</si>
  <si>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</si>
  <si>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</si>
  <si>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</si>
  <si>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</si>
  <si>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</si>
  <si>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</si>
  <si>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</si>
  <si>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</si>
  <si>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</si>
  <si>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</si>
  <si>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</si>
  <si>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</si>
  <si>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</si>
  <si>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</si>
  <si>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</si>
  <si>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</si>
  <si>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</si>
  <si>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</si>
  <si>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</si>
  <si>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</si>
  <si>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</si>
  <si>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</si>
  <si>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</si>
  <si>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</si>
  <si>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</si>
  <si>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</si>
  <si>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</si>
  <si>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</si>
  <si>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</si>
  <si>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</si>
  <si>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</si>
  <si>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</si>
  <si>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</si>
  <si>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</si>
  <si>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</si>
  <si>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</si>
  <si>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</si>
  <si>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</si>
  <si>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</si>
  <si>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</si>
  <si>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</si>
  <si>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</si>
  <si>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</si>
  <si>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</si>
  <si>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</si>
  <si>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</si>
  <si>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</si>
  <si>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</si>
  <si>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</si>
  <si>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</si>
  <si>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</si>
  <si>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</si>
  <si>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</si>
  <si>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</si>
  <si>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</si>
  <si>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</si>
  <si>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</si>
  <si>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</si>
  <si>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</si>
  <si>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</si>
  <si>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</si>
  <si>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</si>
  <si>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</si>
  <si>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</si>
  <si>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</si>
  <si>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</si>
  <si>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</si>
  <si>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</si>
  <si>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</si>
  <si>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</si>
  <si>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</si>
  <si>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</si>
  <si>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</si>
  <si>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</si>
  <si>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</si>
  <si>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</si>
  <si>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</si>
  <si>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</si>
  <si>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</si>
  <si>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</si>
  <si>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</si>
  <si>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</si>
  <si>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</si>
  <si>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</si>
  <si>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</si>
  <si>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</si>
  <si>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</si>
  <si>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</si>
  <si>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</si>
  <si>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</si>
  <si>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</si>
  <si>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</si>
  <si>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</si>
  <si>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</si>
  <si>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</si>
  <si>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</si>
  <si>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</si>
  <si>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</si>
  <si>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</si>
  <si>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</si>
  <si>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</si>
  <si>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</si>
  <si>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</si>
  <si>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</si>
  <si>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</si>
  <si>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</si>
  <si>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</si>
  <si>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</si>
  <si>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</si>
  <si>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</si>
  <si>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</si>
  <si>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</si>
  <si>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</si>
  <si>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</si>
  <si>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</si>
  <si>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</si>
  <si>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</si>
  <si>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</si>
  <si>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</si>
  <si>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</si>
  <si>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</si>
  <si>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</si>
  <si>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</si>
  <si>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</si>
  <si>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</si>
  <si>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</si>
  <si>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</si>
  <si>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</si>
  <si>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</si>
  <si>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</si>
  <si>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</si>
  <si>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</si>
  <si>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</si>
  <si>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</si>
  <si>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</si>
  <si>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</si>
  <si>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</si>
  <si>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</si>
  <si>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</si>
  <si>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</si>
  <si>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</si>
  <si>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</si>
  <si>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</si>
  <si>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</si>
  <si>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</si>
  <si>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</si>
  <si>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</si>
  <si>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</si>
  <si>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</si>
  <si>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</si>
  <si>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</si>
  <si>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</si>
  <si>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</si>
  <si>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</si>
  <si>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</si>
  <si>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</si>
  <si>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</si>
  <si>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</si>
  <si>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</si>
  <si>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</si>
  <si>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</si>
  <si>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</si>
  <si>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</si>
  <si>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</si>
  <si>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</si>
  <si>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</si>
  <si>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</si>
  <si>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</si>
  <si>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</si>
  <si>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</si>
  <si>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</si>
  <si>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</si>
  <si>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</si>
  <si>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</si>
  <si>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</si>
  <si>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</si>
  <si>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</si>
  <si>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</si>
  <si>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</si>
  <si>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</si>
  <si>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</si>
  <si>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</si>
  <si>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</si>
  <si>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</si>
  <si>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</si>
  <si>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</si>
  <si>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</si>
  <si>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</si>
  <si>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</si>
  <si>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</si>
  <si>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</si>
  <si>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</si>
  <si>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</si>
  <si>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</si>
  <si>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</si>
  <si>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</si>
  <si>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</si>
  <si>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</si>
  <si>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</si>
  <si>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</si>
  <si>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</si>
  <si>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</si>
  <si>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</si>
  <si>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</si>
  <si>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</si>
  <si>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</si>
  <si>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</si>
  <si>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</si>
  <si>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</si>
  <si>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</si>
  <si>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</si>
  <si>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</si>
  <si>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</si>
  <si>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</si>
  <si>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</si>
  <si>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</si>
  <si>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</si>
  <si>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</si>
  <si>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</si>
  <si>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</si>
  <si>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</si>
  <si>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</si>
  <si>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</si>
  <si>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</si>
  <si>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</si>
  <si>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</si>
  <si>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</si>
  <si>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</si>
  <si>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</si>
  <si>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</si>
  <si>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</si>
  <si>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</si>
  <si>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</si>
  <si>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</si>
  <si>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</si>
  <si>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</si>
  <si>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</si>
  <si>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</si>
  <si>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</si>
  <si>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</si>
  <si>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</si>
  <si>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</si>
  <si>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</si>
  <si>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</si>
  <si>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</si>
  <si>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</si>
  <si>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</si>
  <si>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</si>
  <si>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</si>
  <si>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</si>
  <si>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</si>
  <si>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</si>
  <si>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</si>
  <si>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</si>
  <si>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</si>
  <si>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</si>
  <si>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</si>
  <si>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</si>
  <si>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</si>
  <si>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</si>
  <si>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</si>
  <si>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</si>
  <si>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</si>
  <si>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</si>
  <si>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</si>
  <si>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</si>
  <si>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</si>
  <si>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</si>
  <si>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</si>
  <si>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</si>
  <si>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</si>
  <si>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</si>
  <si>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</si>
  <si>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</si>
  <si>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</si>
  <si>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</si>
  <si>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</si>
  <si>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</si>
  <si>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</si>
  <si>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</si>
  <si>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</si>
  <si>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</si>
  <si>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</si>
  <si>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</si>
  <si>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</si>
  <si>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</si>
  <si>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</si>
  <si>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</si>
  <si>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</si>
  <si>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</si>
  <si>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</si>
  <si>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</si>
  <si>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</si>
  <si>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</si>
  <si>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</si>
  <si>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</si>
  <si>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</si>
  <si>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</si>
  <si>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</si>
  <si>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</si>
  <si>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</si>
  <si>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</si>
  <si>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</si>
  <si>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</si>
  <si>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</si>
  <si>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</si>
  <si>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</si>
  <si>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</si>
  <si>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</si>
  <si>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</si>
  <si>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</si>
  <si>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</si>
  <si>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</si>
  <si>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</si>
  <si>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</si>
  <si>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</si>
  <si>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</si>
  <si>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</si>
  <si>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</si>
  <si>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</si>
  <si>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</si>
  <si>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</si>
  <si>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</si>
  <si>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</si>
  <si>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</si>
  <si>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</si>
  <si>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</si>
  <si>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</si>
  <si>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</si>
  <si>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</si>
  <si>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</si>
  <si>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</si>
  <si>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</si>
  <si>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</si>
  <si>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</si>
  <si>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</si>
  <si>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</si>
  <si>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</si>
  <si>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</si>
  <si>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</si>
  <si>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</si>
  <si>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</si>
  <si>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</si>
  <si>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</si>
  <si>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</si>
  <si>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</si>
  <si>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</si>
  <si>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</si>
  <si>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</si>
  <si>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</si>
  <si>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</si>
  <si>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</si>
  <si>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</si>
  <si>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</si>
  <si>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</si>
  <si>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</si>
  <si>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</si>
  <si>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</si>
  <si>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</si>
  <si>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</si>
  <si>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</si>
  <si>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</si>
  <si>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</si>
  <si>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</si>
  <si>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</si>
  <si>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</si>
  <si>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</si>
  <si>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</si>
  <si>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</si>
  <si>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</si>
  <si>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</si>
  <si>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</si>
  <si>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</si>
  <si>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</si>
  <si>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</si>
  <si>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</si>
  <si>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</si>
  <si>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</si>
  <si>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</si>
  <si>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</si>
  <si>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</si>
  <si>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</si>
  <si>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</si>
  <si>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</si>
  <si>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</si>
  <si>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</si>
  <si>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</si>
  <si>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</si>
  <si>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</si>
  <si>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</si>
  <si>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</si>
  <si>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</si>
  <si>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</si>
  <si>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</si>
  <si>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</si>
  <si>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</si>
  <si>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</si>
  <si>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</si>
  <si>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</si>
  <si>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</si>
  <si>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</si>
  <si>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</si>
  <si>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</si>
  <si>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</si>
  <si>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</si>
  <si>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</si>
  <si>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</si>
  <si>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</si>
  <si>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</si>
  <si>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</si>
  <si>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</si>
  <si>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</si>
  <si>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</si>
  <si>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</si>
  <si>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</si>
  <si>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</si>
  <si>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</si>
  <si>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</si>
  <si>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</si>
  <si>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</si>
  <si>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</si>
  <si>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</si>
  <si>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</si>
  <si>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</si>
  <si>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</si>
  <si>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</si>
  <si>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</si>
  <si>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</si>
  <si>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</si>
  <si>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</si>
  <si>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</si>
  <si>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</si>
  <si>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</si>
  <si>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</si>
  <si>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</si>
  <si>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</si>
  <si>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</si>
  <si>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</si>
  <si>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</si>
  <si>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</si>
  <si>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</si>
  <si>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</si>
  <si>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</si>
  <si>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</si>
  <si>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</si>
  <si>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</si>
  <si>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</si>
  <si>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</si>
  <si>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</si>
  <si>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</si>
  <si>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</si>
  <si>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</si>
  <si>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</si>
  <si>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</si>
  <si>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</si>
  <si>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</si>
  <si>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</si>
  <si>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</si>
  <si>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</si>
  <si>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</si>
  <si>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</si>
  <si>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</si>
  <si>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</si>
  <si>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</si>
  <si>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</si>
  <si>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</si>
  <si>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</si>
  <si>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</si>
  <si>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</si>
  <si>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</si>
  <si>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</si>
  <si>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</si>
  <si>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</si>
  <si>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</si>
  <si>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</si>
  <si>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</si>
  <si>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</si>
  <si>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</si>
  <si>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</si>
  <si>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</si>
  <si>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</si>
  <si>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</si>
  <si>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</si>
  <si>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</si>
  <si>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</si>
  <si>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</si>
  <si>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</si>
  <si>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</si>
  <si>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</si>
  <si>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</si>
  <si>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</si>
  <si>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</si>
  <si>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</si>
  <si>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</si>
  <si>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</si>
  <si>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</si>
  <si>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</si>
  <si>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</si>
  <si>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</si>
  <si>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</si>
  <si>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</si>
  <si>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</si>
  <si>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</si>
  <si>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</si>
  <si>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</si>
  <si>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</si>
  <si>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</si>
  <si>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</si>
  <si>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</si>
  <si>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</si>
  <si>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</si>
  <si>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</si>
  <si>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</si>
  <si>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</si>
  <si>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</si>
  <si>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</si>
  <si>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</si>
  <si>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</si>
  <si>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</si>
  <si>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</si>
  <si>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</si>
  <si>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</si>
  <si>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</si>
  <si>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</si>
  <si>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</si>
  <si>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</si>
  <si>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</si>
  <si>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</si>
  <si>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</si>
  <si>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</si>
  <si>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</si>
  <si>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</si>
  <si>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</si>
  <si>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</si>
  <si>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</si>
  <si>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</si>
  <si>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</si>
  <si>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</si>
  <si>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</si>
  <si>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</si>
  <si>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</si>
  <si>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</si>
  <si>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</si>
  <si>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</si>
  <si>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</si>
  <si>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</si>
  <si>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</si>
  <si>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</si>
  <si>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</si>
  <si>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</si>
  <si>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</si>
  <si>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</si>
  <si>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</si>
  <si>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</si>
  <si>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</si>
  <si>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</si>
  <si>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</si>
  <si>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</si>
  <si>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</si>
  <si>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</si>
  <si>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</si>
  <si>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</si>
  <si>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</si>
  <si>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</si>
  <si>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</si>
  <si>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</si>
  <si>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</si>
  <si>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</si>
  <si>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</si>
  <si>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</si>
  <si>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</si>
  <si>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</si>
  <si>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</si>
  <si>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</si>
  <si>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</si>
  <si>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</si>
  <si>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</si>
  <si>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</si>
  <si>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</si>
  <si>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</si>
  <si>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</si>
  <si>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</si>
  <si>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</si>
  <si>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</si>
  <si>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</si>
  <si>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</si>
  <si>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</si>
  <si>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</si>
  <si>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</si>
  <si>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</si>
  <si>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</si>
  <si>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</si>
  <si>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</si>
  <si>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</si>
  <si>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</si>
  <si>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</si>
  <si>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</si>
  <si>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</si>
  <si>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</si>
  <si>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</si>
  <si>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</si>
  <si>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</si>
  <si>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</si>
  <si>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</si>
  <si>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</si>
  <si>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</si>
  <si>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</si>
  <si>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</si>
  <si>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</si>
  <si>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</si>
  <si>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</si>
  <si>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</si>
  <si>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</si>
  <si>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</si>
  <si>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</si>
  <si>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</si>
  <si>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</si>
  <si>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</si>
  <si>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</si>
  <si>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</si>
  <si>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</si>
  <si>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</si>
  <si>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</si>
  <si>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</si>
  <si>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</si>
  <si>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</si>
  <si>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</si>
  <si>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</si>
  <si>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</si>
  <si>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</si>
  <si>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</si>
  <si>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</si>
  <si>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</si>
  <si>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</si>
  <si>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</si>
  <si>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</si>
  <si>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</si>
  <si>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</si>
  <si>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</si>
  <si>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</si>
  <si>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</si>
  <si>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</si>
  <si>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</si>
  <si>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</si>
  <si>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</si>
  <si>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</si>
  <si>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</si>
  <si>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</si>
  <si>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</si>
  <si>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</si>
  <si>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</si>
  <si>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</si>
  <si>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</si>
  <si>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</si>
  <si>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</si>
  <si>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</si>
  <si>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</si>
  <si>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</si>
  <si>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</si>
  <si>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</si>
  <si>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</si>
  <si>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</si>
  <si>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</si>
  <si>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</si>
  <si>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</si>
  <si>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</si>
  <si>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</si>
  <si>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</si>
  <si>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</si>
  <si>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</si>
  <si>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</si>
  <si>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</si>
  <si>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</si>
  <si>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</si>
  <si>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</si>
  <si>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</si>
  <si>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</si>
  <si>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</si>
  <si>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</si>
  <si>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</si>
  <si>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</si>
  <si>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</si>
  <si>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</si>
  <si>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</si>
  <si>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</si>
  <si>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</si>
  <si>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</si>
  <si>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</si>
  <si>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</si>
  <si>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</si>
  <si>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</si>
  <si>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</si>
  <si>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</si>
  <si>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</si>
  <si>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</si>
  <si>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</si>
  <si>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</si>
  <si>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</si>
  <si>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</si>
  <si>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</si>
  <si>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</si>
  <si>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</si>
  <si>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</si>
  <si>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</si>
  <si>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</si>
  <si>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</si>
  <si>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</si>
  <si>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</si>
  <si>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</si>
  <si>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</si>
  <si>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</si>
  <si>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</si>
  <si>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</si>
  <si>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</si>
  <si>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</si>
  <si>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</si>
  <si>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</si>
  <si>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</si>
  <si>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</si>
  <si>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</si>
  <si>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</si>
  <si>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</si>
  <si>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</si>
  <si>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</si>
  <si>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</si>
  <si>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</si>
  <si>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</si>
  <si>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</si>
  <si>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</si>
  <si>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</si>
  <si>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</si>
  <si>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</si>
  <si>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</si>
  <si>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</si>
  <si>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</si>
  <si>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</si>
  <si>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</si>
  <si>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</si>
  <si>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</si>
  <si>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</si>
  <si>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</si>
  <si>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</si>
  <si>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</si>
  <si>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</si>
  <si>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</si>
  <si>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</si>
  <si>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</si>
  <si>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</si>
  <si>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</si>
  <si>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</si>
  <si>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</si>
  <si>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</si>
  <si>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</si>
  <si>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</si>
  <si>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</si>
  <si>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</si>
  <si>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</si>
  <si>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</si>
  <si>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</si>
  <si>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</si>
  <si>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</si>
  <si>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</si>
  <si>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</si>
  <si>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</si>
  <si>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</si>
  <si>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</si>
  <si>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</si>
  <si>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</si>
  <si>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</si>
  <si>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</si>
  <si>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</si>
  <si>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</si>
  <si>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</si>
  <si>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</si>
  <si>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</si>
  <si>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</si>
  <si>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</si>
  <si>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</si>
  <si>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</si>
  <si>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</si>
  <si>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</si>
  <si>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</si>
  <si>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</si>
  <si>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</si>
  <si>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</si>
  <si>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</si>
  <si>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</si>
  <si>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</si>
  <si>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</si>
  <si>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</si>
  <si>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</si>
  <si>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</si>
  <si>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</si>
  <si>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</si>
  <si>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</si>
  <si>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</si>
  <si>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</si>
  <si>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</si>
  <si>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</si>
  <si>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</si>
  <si>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</si>
  <si>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</si>
  <si>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</si>
  <si>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</si>
  <si>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</si>
  <si>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</si>
  <si>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</si>
  <si>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</si>
  <si>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</si>
  <si>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</si>
  <si>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</si>
  <si>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</si>
  <si>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</si>
  <si>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</si>
  <si>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</si>
  <si>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</si>
  <si>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</si>
  <si>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</si>
  <si>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</si>
  <si>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</si>
  <si>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</si>
  <si>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</si>
  <si>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</si>
  <si>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</si>
  <si>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</si>
  <si>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</si>
  <si>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</si>
  <si>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</si>
  <si>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</si>
  <si>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</si>
  <si>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</si>
  <si>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</si>
  <si>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</si>
  <si>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</si>
  <si>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</si>
  <si>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</si>
  <si>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</si>
  <si>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</si>
  <si>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</si>
  <si>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</si>
  <si>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</si>
  <si>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</si>
  <si>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</si>
  <si>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</si>
  <si>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</si>
  <si>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</si>
  <si>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</si>
  <si>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</si>
  <si>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</si>
  <si>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</si>
  <si>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</si>
  <si>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</si>
  <si>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</si>
  <si>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</si>
  <si>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</si>
  <si>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</si>
  <si>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</si>
  <si>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</si>
  <si>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</si>
  <si>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</si>
  <si>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</si>
  <si>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</si>
  <si>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</si>
  <si>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</si>
  <si>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</si>
  <si>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</si>
  <si>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</si>
  <si>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</si>
  <si>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</si>
  <si>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</si>
  <si>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</si>
  <si>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</si>
  <si>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</si>
  <si>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</si>
  <si>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</si>
  <si>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</si>
  <si>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</si>
  <si>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</si>
  <si>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</si>
  <si>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</si>
  <si>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</si>
  <si>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</si>
  <si>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</si>
  <si>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</si>
  <si>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</si>
  <si>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</si>
  <si>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</si>
  <si>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</si>
  <si>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</si>
  <si>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</si>
  <si>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</si>
  <si>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</si>
  <si>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</si>
  <si>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</si>
  <si>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</si>
  <si>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</si>
  <si>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</si>
  <si>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</si>
  <si>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</si>
  <si>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</si>
  <si>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</si>
  <si>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</si>
  <si>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</si>
  <si>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</si>
  <si>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</si>
  <si>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</si>
  <si>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</si>
  <si>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</si>
  <si>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</si>
  <si>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</si>
  <si>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</si>
  <si>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</si>
  <si>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</si>
  <si>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</si>
  <si>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</si>
  <si>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</si>
  <si>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</si>
  <si>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</si>
  <si>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</si>
  <si>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</si>
  <si>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</si>
  <si>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</si>
  <si>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</si>
  <si>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</si>
  <si>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</si>
  <si>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</si>
  <si>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</si>
  <si>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</si>
  <si>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</si>
  <si>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</si>
  <si>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</si>
  <si>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</si>
  <si>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</si>
  <si>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</si>
  <si>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</si>
  <si>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</si>
  <si>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</si>
  <si>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</si>
  <si>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</si>
  <si>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</si>
  <si>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</si>
  <si>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</si>
  <si>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</si>
  <si>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</si>
  <si>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</si>
  <si>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</si>
  <si>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</si>
  <si>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</si>
  <si>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</si>
  <si>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</si>
  <si>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</si>
  <si>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</si>
  <si>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</si>
  <si>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</si>
  <si>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</si>
  <si>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</si>
  <si>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</si>
  <si>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</si>
  <si>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</si>
  <si>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</si>
  <si>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</si>
  <si>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</si>
  <si>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</si>
  <si>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</si>
  <si>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</si>
  <si>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</si>
  <si>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</si>
  <si>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</si>
  <si>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</si>
  <si>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</si>
  <si>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</si>
  <si>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</si>
  <si>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</si>
  <si>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</si>
  <si>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</si>
  <si>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</si>
  <si>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</si>
  <si>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</si>
  <si>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</si>
  <si>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</si>
  <si>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</si>
  <si>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</si>
  <si>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</si>
  <si>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</si>
  <si>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</si>
  <si>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</si>
  <si>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</si>
  <si>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</si>
  <si>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</si>
  <si>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</si>
  <si>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</si>
  <si>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</si>
  <si>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</si>
  <si>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</si>
  <si>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</si>
  <si>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</si>
  <si>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</si>
  <si>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</si>
  <si>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</si>
  <si>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</si>
  <si>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</si>
  <si>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</si>
  <si>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</si>
  <si>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</si>
  <si>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</si>
  <si>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</si>
  <si>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</si>
  <si>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</si>
  <si>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</si>
  <si>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</si>
  <si>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</si>
  <si>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</si>
  <si>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</si>
  <si>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</si>
  <si>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</si>
  <si>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</si>
  <si>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</si>
  <si>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</si>
  <si>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</si>
  <si>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</si>
  <si>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</si>
  <si>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</si>
  <si>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</si>
  <si>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</si>
  <si>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</si>
  <si>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</si>
  <si>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</si>
  <si>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</si>
  <si>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</si>
  <si>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</si>
  <si>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</si>
  <si>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</si>
  <si>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</si>
  <si>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</si>
  <si>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</si>
  <si>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</si>
  <si>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</si>
  <si>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</si>
  <si>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</si>
  <si>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</si>
  <si>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</si>
  <si>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</si>
  <si>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</si>
  <si>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</si>
  <si>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</si>
  <si>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</si>
  <si>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</si>
  <si>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</si>
  <si>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</si>
  <si>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</si>
  <si>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</si>
  <si>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</si>
  <si>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</si>
  <si>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</si>
  <si>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</si>
  <si>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</si>
  <si>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</si>
  <si>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</si>
  <si>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</si>
  <si>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</si>
  <si>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</si>
  <si>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</si>
  <si>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</si>
  <si>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</si>
  <si>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</si>
  <si>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</si>
  <si>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</si>
  <si>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</si>
  <si>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</si>
  <si>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</si>
  <si>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</si>
  <si>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</si>
  <si>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</si>
  <si>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</si>
  <si>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</si>
  <si>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</si>
  <si>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</si>
  <si>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</si>
  <si>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</si>
  <si>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</si>
  <si>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</si>
  <si>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</si>
  <si>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</si>
  <si>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</si>
  <si>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</si>
  <si>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</si>
  <si>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</si>
  <si>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</si>
  <si>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</si>
  <si>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</si>
  <si>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</si>
  <si>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</si>
  <si>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</si>
  <si>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</si>
  <si>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</si>
  <si>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</si>
  <si>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</si>
  <si>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</si>
  <si>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</si>
  <si>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</si>
  <si>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</si>
  <si>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</si>
  <si>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</si>
  <si>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</si>
  <si>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</si>
  <si>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</si>
  <si>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</si>
  <si>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</si>
  <si>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</si>
  <si>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</si>
  <si>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</si>
  <si>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</si>
  <si>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</si>
  <si>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</si>
  <si>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</si>
  <si>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</si>
  <si>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</si>
  <si>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</si>
  <si>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</si>
  <si>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</si>
  <si>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</si>
  <si>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</si>
  <si>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</si>
  <si>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</si>
  <si>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</si>
  <si>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</si>
  <si>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</si>
  <si>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</si>
  <si>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</si>
  <si>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</si>
  <si>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</si>
  <si>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</si>
  <si>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</si>
  <si>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</si>
  <si>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</si>
  <si>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</si>
  <si>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</si>
  <si>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</si>
  <si>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</si>
  <si>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</si>
  <si>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</si>
  <si>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</si>
  <si>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</si>
  <si>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</si>
  <si>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</si>
  <si>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</si>
  <si>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</si>
  <si>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</si>
  <si>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</si>
  <si>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</si>
  <si>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</si>
  <si>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</si>
  <si>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</si>
  <si>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</si>
  <si>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</si>
  <si>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</si>
  <si>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</si>
  <si>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</si>
  <si>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</si>
  <si>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</si>
  <si>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</si>
  <si>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</si>
  <si>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</si>
  <si>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</si>
  <si>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</si>
  <si>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</si>
  <si>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</si>
  <si>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</si>
  <si>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</si>
  <si>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</si>
  <si>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</si>
  <si>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</si>
  <si>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</si>
  <si>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</si>
  <si>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</si>
  <si>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</si>
  <si>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</si>
  <si>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</si>
  <si>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</si>
  <si>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</si>
  <si>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</si>
  <si>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</si>
  <si>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</si>
  <si>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</si>
  <si>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</si>
  <si>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</si>
  <si>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</si>
  <si>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</si>
  <si>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</si>
  <si>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</si>
  <si>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</si>
  <si>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</si>
  <si>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</si>
  <si>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</si>
  <si>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</si>
  <si>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</si>
  <si>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</si>
  <si>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</si>
  <si>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</si>
  <si>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</si>
  <si>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</si>
  <si>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</si>
  <si>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</si>
  <si>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</si>
  <si>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</si>
  <si>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</si>
  <si>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</si>
  <si>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</si>
  <si>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</si>
  <si>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</si>
  <si>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</si>
  <si>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</si>
  <si>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</si>
  <si>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</si>
  <si>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</si>
  <si>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</si>
  <si>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</si>
  <si>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</si>
  <si>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</si>
  <si>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</si>
  <si>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</si>
  <si>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</si>
  <si>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</si>
  <si>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</si>
  <si>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</si>
  <si>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</si>
  <si>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</si>
  <si>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</si>
  <si>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</si>
  <si>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</si>
  <si>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</si>
  <si>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</si>
  <si>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</si>
  <si>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</si>
  <si>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</si>
  <si>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</si>
  <si>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</si>
  <si>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</si>
  <si>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</si>
  <si>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</si>
  <si>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</si>
  <si>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</si>
  <si>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</si>
  <si>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</si>
  <si>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</si>
  <si>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</si>
  <si>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</si>
  <si>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</si>
  <si>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</si>
  <si>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</si>
  <si>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</si>
  <si>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</si>
  <si>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</si>
  <si>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</si>
  <si>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</si>
  <si>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</si>
  <si>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</si>
  <si>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</si>
  <si>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</si>
  <si>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</si>
  <si>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</si>
  <si>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</si>
  <si>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</si>
  <si>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</si>
  <si>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</si>
  <si>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</si>
  <si>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</si>
  <si>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</si>
  <si>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</si>
  <si>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</si>
  <si>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</si>
  <si>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</si>
  <si>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</si>
  <si>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</si>
  <si>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</si>
  <si>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</si>
  <si>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</si>
  <si>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</si>
  <si>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</si>
  <si>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</si>
  <si>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</si>
  <si>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</si>
  <si>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</si>
  <si>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</si>
  <si>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</si>
  <si>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</si>
  <si>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</si>
  <si>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</si>
  <si>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</si>
  <si>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</si>
  <si>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</si>
  <si>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</si>
  <si>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</si>
  <si>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</si>
  <si>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</si>
  <si>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</si>
  <si>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</si>
  <si>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</si>
  <si>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</si>
  <si>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</si>
  <si>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</si>
  <si>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</si>
  <si>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</si>
  <si>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</si>
  <si>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</si>
  <si>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</si>
  <si>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</si>
  <si>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</si>
  <si>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</si>
  <si>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</si>
  <si>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</si>
  <si>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</si>
  <si>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</si>
  <si>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</si>
  <si>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</si>
  <si>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</si>
  <si>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</si>
  <si>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</si>
  <si>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</si>
  <si>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</si>
  <si>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</si>
  <si>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</si>
  <si>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</si>
  <si>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</si>
  <si>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</si>
  <si>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</si>
  <si>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</si>
  <si>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</si>
  <si>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</si>
  <si>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</si>
  <si>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</si>
  <si>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</si>
  <si>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</si>
  <si>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</si>
  <si>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</si>
  <si>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</si>
  <si>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</si>
  <si>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</si>
  <si>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</si>
  <si>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</si>
  <si>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</si>
  <si>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</si>
  <si>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</si>
  <si>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</si>
  <si>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</si>
  <si>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</si>
  <si>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</si>
  <si>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</si>
  <si>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</si>
  <si>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</si>
  <si>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</si>
  <si>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</si>
  <si>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</si>
  <si>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</si>
  <si>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</si>
  <si>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</si>
  <si>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</si>
  <si>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</si>
  <si>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</si>
  <si>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</si>
  <si>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</si>
  <si>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</si>
  <si>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</si>
  <si>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</si>
  <si>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</si>
  <si>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</si>
  <si>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</si>
  <si>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</si>
  <si>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</si>
  <si>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</si>
  <si>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</si>
  <si>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</si>
  <si>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</si>
  <si>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</si>
  <si>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</si>
  <si>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</si>
  <si>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</si>
  <si>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</si>
  <si>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</si>
  <si>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</si>
  <si>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</si>
  <si>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</si>
  <si>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</si>
  <si>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</si>
  <si>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</si>
  <si>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</si>
  <si>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</si>
  <si>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</si>
  <si>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</si>
  <si>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</si>
  <si>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</si>
  <si>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</si>
  <si>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</si>
  <si>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</si>
  <si>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</si>
  <si>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</si>
  <si>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</si>
  <si>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</si>
  <si>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</si>
  <si>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</si>
  <si>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</si>
  <si>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</si>
  <si>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</si>
  <si>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</si>
  <si>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</si>
  <si>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</si>
  <si>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</si>
  <si>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</si>
  <si>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</si>
  <si>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</si>
  <si>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</si>
  <si>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</si>
  <si>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</si>
  <si>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</si>
  <si>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</si>
  <si>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</si>
  <si>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</si>
  <si>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</si>
  <si>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</si>
  <si>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</si>
  <si>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</si>
  <si>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</si>
  <si>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</si>
  <si>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</si>
  <si>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</si>
  <si>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</si>
  <si>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</si>
  <si>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</si>
  <si>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</si>
  <si>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</si>
  <si>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</si>
  <si>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</si>
  <si>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</si>
  <si>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</si>
  <si>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</si>
  <si>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</si>
  <si>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</si>
  <si>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</si>
  <si>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</si>
  <si>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</si>
  <si>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</si>
  <si>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</si>
  <si>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</si>
  <si>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</si>
  <si>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</si>
  <si>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</si>
  <si>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</si>
  <si>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</si>
  <si>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</si>
  <si>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</si>
  <si>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</si>
  <si>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</si>
  <si>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</si>
  <si>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</si>
  <si>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</si>
  <si>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</si>
  <si>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</si>
  <si>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</si>
  <si>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</si>
  <si>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</si>
  <si>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</si>
  <si>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</si>
  <si>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</si>
  <si>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</si>
  <si>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</si>
  <si>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</si>
  <si>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</si>
  <si>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</si>
  <si>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</si>
  <si>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</si>
  <si>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</si>
  <si>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</si>
  <si>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</si>
  <si>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</si>
  <si>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</si>
  <si>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</si>
  <si>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</si>
  <si>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</si>
  <si>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</si>
  <si>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</si>
  <si>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</si>
  <si>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</si>
  <si>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</si>
  <si>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</si>
  <si>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</si>
  <si>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</si>
  <si>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</si>
  <si>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</si>
  <si>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</si>
  <si>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</si>
  <si>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</si>
  <si>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</si>
  <si>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</si>
  <si>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</si>
  <si>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</si>
  <si>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</si>
  <si>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</si>
  <si>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</si>
  <si>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</si>
  <si>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</si>
  <si>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</si>
  <si>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</si>
  <si>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</si>
  <si>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</si>
  <si>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</si>
  <si>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</si>
  <si>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</si>
  <si>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</si>
  <si>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</si>
  <si>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</si>
  <si>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</si>
  <si>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</si>
  <si>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</si>
  <si>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</si>
  <si>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</si>
  <si>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</si>
  <si>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</si>
  <si>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</si>
  <si>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</si>
  <si>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</si>
  <si>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</si>
  <si>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</si>
  <si>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</si>
  <si>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</si>
  <si>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</si>
  <si>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</si>
  <si>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</si>
  <si>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</si>
  <si>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</si>
  <si>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</si>
  <si>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</si>
  <si>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</si>
  <si>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</si>
  <si>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</si>
  <si>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</si>
  <si>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</si>
  <si>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</si>
  <si>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</si>
  <si>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</si>
  <si>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</si>
  <si>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</si>
  <si>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</si>
  <si>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</si>
  <si>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</si>
  <si>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</si>
  <si>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</si>
  <si>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</si>
  <si>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</si>
  <si>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</si>
  <si>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</si>
  <si>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</si>
  <si>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</si>
  <si>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</si>
  <si>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</si>
  <si>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</si>
  <si>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</si>
  <si>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</si>
  <si>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</si>
  <si>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</si>
  <si>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</si>
  <si>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</si>
  <si>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</si>
  <si>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</si>
  <si>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</si>
  <si>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</si>
  <si>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</si>
  <si>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</si>
  <si>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</si>
  <si>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</si>
  <si>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</si>
  <si>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</si>
  <si>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</si>
  <si>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</si>
  <si>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</si>
  <si>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</si>
  <si>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</si>
  <si>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</si>
  <si>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</si>
  <si>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</si>
  <si>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</si>
  <si>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</si>
  <si>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</si>
  <si>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</si>
  <si>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</si>
  <si>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</si>
  <si>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</si>
  <si>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</si>
  <si>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</si>
  <si>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</si>
  <si>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</si>
  <si>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</si>
  <si>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</si>
  <si>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</si>
  <si>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</si>
  <si>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</si>
  <si>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</si>
  <si>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</si>
  <si>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</si>
  <si>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</si>
  <si>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</si>
  <si>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</si>
  <si>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</si>
  <si>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</si>
  <si>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</si>
  <si>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</si>
  <si>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</si>
  <si>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</si>
  <si>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</si>
  <si>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</si>
  <si>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</si>
  <si>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</si>
  <si>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</si>
  <si>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</si>
  <si>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</si>
  <si>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</si>
  <si>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</si>
  <si>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</si>
  <si>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</si>
  <si>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</si>
  <si>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</si>
  <si>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</si>
  <si>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</si>
  <si>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</si>
  <si>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</si>
  <si>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</si>
  <si>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</si>
  <si>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</si>
  <si>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</si>
  <si>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</si>
  <si>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</si>
  <si>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</si>
  <si>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</si>
  <si>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</si>
  <si>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</si>
  <si>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</si>
  <si>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</si>
  <si>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</si>
  <si>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</si>
  <si>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</si>
  <si>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</si>
  <si>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</si>
  <si>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</si>
  <si>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</si>
  <si>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</si>
  <si>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</si>
  <si>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</si>
  <si>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</si>
  <si>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</si>
  <si>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</si>
  <si>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</si>
  <si>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</si>
  <si>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</si>
  <si>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</si>
  <si>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</si>
  <si>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</si>
  <si>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</si>
  <si>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</si>
  <si>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</si>
  <si>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</si>
  <si>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</si>
  <si>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</si>
  <si>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</si>
  <si>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</si>
  <si>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</si>
  <si>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</si>
  <si>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</si>
  <si>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</si>
  <si>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</si>
  <si>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</si>
  <si>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</si>
  <si>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</si>
  <si>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</si>
  <si>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</si>
  <si>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</si>
  <si>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</si>
  <si>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</si>
  <si>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</si>
  <si>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</si>
  <si>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</si>
  <si>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</si>
  <si>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</si>
  <si>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</si>
  <si>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</si>
  <si>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</si>
  <si>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</si>
  <si>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</si>
  <si>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</si>
  <si>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</si>
  <si>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</si>
  <si>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</si>
  <si>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</si>
  <si>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</si>
  <si>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</si>
  <si>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</si>
  <si>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</si>
  <si>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</si>
  <si>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</si>
  <si>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</si>
  <si>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</si>
  <si>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</si>
  <si>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</si>
  <si>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</si>
  <si>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</si>
  <si>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</si>
  <si>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</si>
  <si>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</si>
  <si>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</si>
  <si>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</si>
  <si>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</si>
  <si>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</si>
  <si>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</si>
  <si>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</si>
  <si>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</si>
  <si>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</si>
  <si>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</si>
  <si>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</si>
  <si>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</si>
  <si>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</si>
  <si>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</si>
  <si>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</si>
  <si>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</si>
  <si>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</si>
  <si>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</si>
  <si>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</si>
  <si>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</si>
  <si>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</si>
  <si>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</si>
  <si>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</si>
  <si>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</si>
  <si>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</si>
  <si>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</si>
  <si>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</si>
  <si>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</si>
  <si>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</si>
  <si>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</si>
  <si>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</si>
  <si>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</si>
  <si>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</si>
  <si>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</si>
  <si>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</si>
  <si>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</si>
  <si>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</si>
  <si>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</si>
  <si>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</si>
  <si>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</si>
  <si>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</si>
  <si>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</si>
  <si>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</si>
  <si>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</si>
  <si>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</si>
  <si>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</si>
  <si>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</si>
  <si>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</si>
  <si>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</si>
  <si>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</si>
  <si>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</si>
  <si>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</si>
  <si>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</si>
  <si>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</si>
  <si>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</si>
  <si>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</si>
  <si>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</si>
  <si>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</si>
  <si>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</si>
  <si>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</si>
  <si>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</si>
  <si>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</si>
  <si>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</si>
  <si>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</si>
  <si>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</si>
  <si>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</si>
  <si>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</si>
  <si>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</si>
  <si>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</si>
  <si>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</si>
  <si>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</si>
  <si>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</si>
  <si>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</si>
  <si>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</si>
  <si>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</si>
  <si>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</si>
  <si>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</si>
  <si>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</si>
  <si>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</si>
  <si>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</si>
  <si>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</si>
  <si>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</si>
  <si>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</si>
  <si>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</si>
  <si>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</si>
  <si>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</si>
  <si>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</si>
  <si>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</si>
  <si>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</si>
  <si>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</si>
  <si>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</si>
  <si>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</si>
  <si>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</si>
  <si>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</si>
  <si>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</si>
  <si>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</si>
  <si>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</si>
  <si>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</si>
  <si>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</si>
  <si>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</si>
  <si>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</si>
  <si>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</si>
  <si>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</si>
  <si>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</si>
  <si>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</si>
  <si>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</si>
  <si>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</si>
  <si>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</si>
  <si>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</si>
  <si>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</si>
  <si>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</si>
  <si>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</si>
  <si>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</si>
  <si>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</si>
  <si>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</si>
  <si>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</si>
  <si>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</si>
  <si>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</si>
  <si>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</si>
  <si>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</si>
  <si>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</si>
  <si>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</si>
  <si>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</si>
  <si>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</si>
  <si>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</si>
  <si>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</si>
  <si>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</si>
  <si>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</si>
  <si>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</si>
  <si>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</si>
  <si>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</si>
  <si>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</si>
  <si>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</si>
  <si>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</si>
  <si>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</si>
  <si>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</si>
  <si>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</si>
  <si>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</si>
  <si>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</si>
  <si>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</si>
  <si>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</si>
  <si>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</si>
  <si>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</si>
  <si>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</si>
  <si>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</si>
  <si>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</si>
  <si>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</si>
  <si>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</si>
  <si>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</si>
  <si>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</si>
  <si>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</si>
  <si>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</si>
  <si>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</si>
  <si>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</si>
  <si>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</si>
  <si>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</si>
  <si>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</si>
  <si>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</si>
  <si>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</si>
  <si>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</si>
  <si>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</si>
  <si>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</si>
  <si>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</si>
  <si>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</si>
  <si>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</si>
  <si>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</si>
  <si>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</si>
  <si>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</si>
  <si>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</si>
  <si>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</si>
  <si>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</si>
  <si>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</si>
  <si>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</si>
  <si>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</si>
  <si>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</si>
  <si>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</si>
  <si>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</si>
  <si>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</si>
  <si>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</si>
  <si>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</si>
  <si>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</si>
  <si>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</si>
  <si>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</si>
  <si>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</si>
  <si>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</si>
  <si>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</si>
  <si>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</si>
  <si>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</si>
  <si>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</si>
  <si>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</si>
  <si>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</si>
  <si>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</si>
  <si>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</si>
  <si>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</si>
  <si>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</si>
  <si>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</si>
  <si>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</si>
  <si>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</si>
  <si>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</si>
  <si>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</si>
  <si>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</si>
  <si>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</si>
  <si>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</si>
  <si>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</si>
  <si>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</si>
  <si>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</si>
  <si>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</si>
  <si>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</si>
  <si>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</si>
  <si>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</si>
  <si>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</si>
  <si>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</si>
  <si>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</si>
  <si>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</si>
  <si>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</si>
  <si>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</si>
  <si>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</si>
  <si>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</si>
  <si>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</si>
  <si>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</si>
  <si>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</si>
  <si>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</si>
  <si>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</si>
  <si>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</si>
  <si>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</si>
  <si>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</si>
  <si>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</si>
  <si>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</si>
  <si>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</si>
  <si>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</si>
  <si>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</si>
  <si>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</si>
  <si>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</si>
  <si>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</si>
  <si>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</si>
  <si>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</si>
  <si>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</si>
  <si>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</si>
  <si>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</si>
  <si>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</si>
  <si>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</si>
  <si>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</si>
  <si>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</si>
  <si>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</si>
  <si>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</si>
  <si>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</si>
  <si>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</si>
  <si>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</si>
  <si>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</si>
  <si>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</si>
  <si>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</si>
  <si>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</si>
  <si>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</si>
  <si>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</si>
  <si>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</si>
  <si>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</si>
  <si>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</si>
  <si>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</si>
  <si>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</si>
  <si>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</si>
  <si>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</si>
  <si>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</si>
  <si>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</si>
  <si>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</si>
  <si>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</si>
  <si>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</si>
  <si>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</si>
  <si>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</si>
  <si>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</si>
  <si>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</si>
  <si>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</si>
  <si>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</si>
  <si>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</si>
  <si>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</si>
  <si>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</si>
  <si>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</si>
  <si>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</si>
  <si>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</si>
  <si>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</si>
  <si>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</si>
  <si>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</si>
  <si>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</si>
  <si>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</si>
  <si>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</si>
  <si>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</si>
  <si>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</si>
  <si>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</si>
  <si>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</si>
  <si>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</si>
  <si>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</si>
  <si>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</si>
  <si>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</si>
  <si>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</si>
  <si>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</si>
  <si>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</si>
  <si>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</si>
  <si>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</si>
  <si>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</si>
  <si>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</si>
  <si>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</si>
  <si>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</si>
  <si>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</si>
  <si>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</si>
  <si>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</si>
  <si>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</si>
  <si>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</si>
  <si>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</si>
  <si>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</si>
  <si>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</si>
  <si>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</si>
  <si>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</si>
  <si>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</si>
  <si>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</si>
  <si>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</si>
  <si>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</si>
  <si>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</si>
  <si>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</si>
  <si>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</si>
  <si>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</si>
  <si>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</si>
  <si>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</si>
  <si>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</si>
  <si>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</si>
  <si>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</si>
  <si>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</si>
  <si>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</si>
  <si>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</si>
  <si>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</si>
  <si>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</si>
  <si>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</si>
  <si>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</si>
  <si>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</si>
  <si>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</si>
  <si>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</si>
  <si>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</si>
  <si>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</si>
  <si>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</si>
  <si>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</si>
  <si>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</si>
  <si>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</si>
  <si>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</si>
  <si>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</si>
  <si>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</si>
  <si>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</si>
  <si>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</si>
  <si>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</si>
  <si>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</si>
  <si>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</si>
  <si>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</si>
  <si>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</si>
  <si>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</si>
  <si>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</si>
  <si>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</si>
  <si>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</si>
  <si>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</si>
  <si>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</si>
  <si>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</si>
  <si>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</si>
  <si>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</si>
  <si>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</si>
  <si>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</si>
  <si>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</si>
  <si>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</si>
  <si>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</si>
  <si>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</si>
  <si>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</si>
  <si>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</si>
  <si>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</si>
  <si>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</si>
  <si>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</si>
  <si>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</si>
  <si>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</si>
  <si>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</si>
  <si>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</si>
  <si>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</si>
  <si>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</si>
  <si>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</si>
  <si>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</si>
  <si>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</si>
  <si>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</si>
  <si>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</si>
  <si>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</si>
  <si>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</si>
  <si>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</si>
  <si>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</si>
  <si>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</si>
  <si>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</si>
  <si>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</si>
  <si>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</si>
  <si>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</si>
  <si>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</si>
  <si>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</si>
  <si>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</si>
  <si>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</si>
  <si>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</si>
  <si>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</si>
  <si>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</si>
  <si>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</si>
  <si>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</si>
  <si>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</si>
  <si>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</si>
  <si>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</si>
  <si>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</si>
  <si>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</si>
  <si>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</si>
  <si>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</si>
  <si>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</si>
  <si>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</si>
  <si>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</si>
  <si>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</si>
  <si>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</si>
  <si>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</si>
  <si>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</si>
  <si>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</si>
  <si>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</si>
  <si>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</si>
  <si>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</si>
  <si>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</si>
  <si>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</si>
  <si>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</si>
  <si>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</si>
  <si>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</si>
  <si>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</si>
  <si>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</si>
  <si>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</si>
  <si>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</si>
  <si>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</si>
  <si>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</si>
  <si>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</si>
  <si>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</si>
  <si>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</si>
  <si>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</si>
  <si>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</si>
  <si>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</si>
  <si>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</si>
  <si>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</si>
  <si>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</si>
  <si>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</si>
  <si>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</si>
  <si>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</si>
  <si>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</si>
  <si>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</si>
  <si>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</si>
  <si>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</si>
  <si>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</si>
  <si>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</si>
  <si>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</si>
  <si>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</si>
  <si>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</si>
  <si>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</si>
  <si>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</si>
  <si>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</si>
  <si>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</si>
  <si>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</si>
  <si>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</si>
  <si>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</si>
  <si>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</si>
  <si>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</si>
  <si>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</si>
  <si>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</si>
  <si>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</si>
  <si>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</si>
  <si>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</si>
  <si>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</si>
  <si>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</si>
  <si>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</si>
  <si>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</si>
  <si>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</si>
  <si>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</si>
  <si>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</si>
  <si>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</si>
  <si>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</si>
  <si>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</si>
  <si>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</si>
  <si>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</si>
  <si>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</si>
  <si>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</si>
  <si>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</si>
  <si>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</si>
  <si>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</si>
  <si>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</si>
  <si>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</si>
  <si>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</si>
  <si>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</si>
  <si>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</si>
  <si>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</si>
  <si>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</si>
  <si>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</si>
  <si>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</si>
  <si>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</si>
  <si>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</si>
  <si>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</si>
  <si>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</si>
  <si>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</si>
  <si>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</si>
  <si>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</si>
  <si>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</si>
  <si>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</si>
  <si>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</si>
  <si>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</si>
  <si>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</si>
  <si>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</si>
  <si>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</si>
  <si>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</si>
  <si>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</si>
  <si>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</si>
  <si>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</si>
  <si>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</si>
  <si>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</si>
  <si>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</si>
  <si>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</si>
  <si>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</si>
  <si>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</si>
  <si>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</si>
  <si>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</si>
  <si>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</si>
  <si>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</si>
  <si>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</si>
  <si>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</si>
  <si>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</si>
  <si>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</si>
  <si>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</si>
  <si>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</si>
  <si>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</si>
  <si>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</si>
  <si>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</si>
  <si>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</si>
  <si>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</si>
  <si>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</si>
  <si>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</si>
  <si>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</si>
  <si>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</si>
  <si>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</si>
  <si>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</si>
  <si>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</si>
  <si>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</si>
  <si>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</si>
  <si>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</si>
  <si>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</si>
  <si>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</si>
  <si>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</si>
  <si>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</si>
  <si>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</si>
  <si>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</si>
  <si>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</si>
  <si>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</si>
  <si>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</si>
  <si>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</si>
  <si>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</si>
  <si>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</si>
  <si>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</si>
  <si>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</si>
  <si>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</si>
  <si>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</si>
  <si>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</si>
  <si>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</si>
  <si>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</si>
  <si>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</si>
  <si>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</si>
  <si>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</si>
  <si>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</si>
  <si>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</si>
  <si>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</si>
  <si>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</si>
  <si>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</si>
  <si>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</si>
  <si>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</si>
  <si>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</si>
  <si>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</si>
  <si>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</si>
  <si>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</si>
  <si>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</si>
  <si>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</si>
  <si>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</si>
  <si>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</si>
  <si>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</si>
  <si>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</si>
  <si>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</si>
  <si>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</si>
  <si>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</si>
  <si>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</si>
  <si>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</si>
  <si>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</si>
  <si>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</si>
  <si>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</si>
  <si>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</si>
  <si>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</si>
  <si>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</si>
  <si>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</si>
  <si>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</si>
  <si>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</si>
  <si>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</si>
  <si>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</si>
  <si>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</si>
  <si>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</si>
  <si>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</si>
  <si>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</si>
  <si>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</si>
  <si>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</si>
  <si>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</si>
  <si>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</si>
  <si>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</si>
  <si>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</si>
  <si>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</si>
  <si>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</si>
  <si>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</si>
  <si>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</si>
  <si>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</si>
  <si>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</si>
  <si>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</si>
  <si>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</si>
  <si>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</si>
  <si>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</si>
  <si>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</si>
  <si>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</si>
  <si>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</si>
  <si>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</si>
  <si>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</si>
  <si>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</si>
  <si>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</si>
  <si>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</si>
  <si>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</si>
  <si>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</si>
  <si>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</si>
  <si>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</si>
  <si>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</si>
  <si>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</si>
  <si>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</si>
  <si>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</si>
  <si>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</si>
  <si>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</si>
  <si>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</si>
  <si>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</si>
  <si>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</si>
  <si>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</si>
  <si>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</si>
  <si>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</si>
  <si>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</si>
  <si>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</si>
  <si>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</si>
  <si>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</si>
  <si>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</si>
  <si>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</si>
  <si>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</si>
  <si>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</si>
  <si>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</si>
  <si>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</si>
  <si>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</si>
  <si>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</si>
  <si>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</si>
  <si>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</si>
  <si>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</si>
  <si>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</si>
  <si>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</si>
  <si>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</si>
  <si>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</si>
  <si>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</si>
  <si>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</si>
  <si>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</si>
  <si>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</si>
  <si>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</si>
  <si>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</si>
  <si>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</si>
  <si>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</si>
  <si>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</si>
  <si>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</si>
  <si>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</si>
  <si>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</si>
  <si>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</si>
  <si>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</si>
  <si>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</si>
  <si>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</si>
  <si>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</si>
  <si>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</si>
  <si>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</si>
  <si>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</si>
  <si>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</si>
  <si>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</si>
  <si>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</si>
  <si>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</si>
  <si>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</si>
  <si>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</si>
  <si>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</si>
  <si>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</si>
  <si>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</si>
  <si>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</si>
  <si>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</si>
  <si>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</si>
  <si>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</si>
  <si>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</si>
  <si>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</si>
  <si>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</si>
  <si>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</si>
  <si>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</si>
  <si>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</si>
  <si>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</si>
  <si>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</si>
  <si>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</si>
  <si>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</si>
  <si>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</si>
  <si>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</si>
  <si>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</si>
  <si>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</si>
  <si>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</si>
  <si>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</si>
  <si>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</si>
  <si>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</si>
  <si>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</si>
  <si>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</si>
  <si>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</si>
  <si>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</si>
  <si>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</si>
  <si>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</si>
  <si>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</si>
  <si>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</si>
  <si>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</si>
  <si>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</si>
  <si>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</si>
  <si>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</si>
  <si>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</si>
  <si>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</si>
  <si>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</si>
  <si>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</si>
  <si>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</si>
  <si>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</si>
  <si>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</si>
  <si>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</si>
  <si>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</si>
  <si>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</si>
  <si>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</si>
  <si>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</si>
  <si>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</si>
  <si>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</si>
  <si>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</si>
  <si>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</si>
  <si>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</si>
  <si>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</si>
  <si>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</si>
  <si>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</si>
  <si>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</si>
  <si>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</si>
  <si>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</si>
  <si>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</si>
  <si>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</si>
  <si>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</si>
  <si>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</si>
  <si>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</si>
  <si>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</si>
  <si>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</si>
  <si>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</si>
  <si>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</si>
  <si>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</si>
  <si>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</si>
  <si>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</si>
  <si>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</si>
  <si>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</si>
  <si>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</si>
  <si>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</si>
  <si>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</si>
  <si>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</si>
  <si>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</si>
  <si>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</si>
  <si>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</si>
  <si>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</si>
  <si>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</si>
  <si>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</si>
  <si>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</si>
  <si>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</si>
  <si>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</si>
  <si>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</si>
  <si>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</si>
  <si>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</si>
  <si>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</si>
  <si>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</si>
  <si>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</si>
  <si>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</si>
  <si>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</si>
  <si>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</si>
  <si>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</si>
  <si>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</si>
  <si>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</si>
  <si>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</si>
  <si>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</si>
  <si>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</si>
  <si>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</si>
  <si>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</si>
  <si>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</si>
  <si>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</si>
  <si>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</si>
  <si>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</si>
  <si>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</si>
  <si>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</si>
  <si>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</si>
  <si>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</si>
  <si>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</si>
  <si>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</si>
  <si>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</si>
  <si>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</si>
  <si>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</si>
  <si>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</si>
  <si>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</si>
  <si>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</si>
  <si>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</si>
  <si>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</si>
  <si>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</si>
  <si>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</si>
  <si>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</si>
  <si>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</si>
  <si>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</si>
  <si>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</si>
  <si>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</si>
  <si>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</si>
  <si>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</si>
  <si>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</si>
  <si>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</si>
  <si>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</si>
  <si>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</si>
  <si>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</si>
  <si>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</si>
  <si>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</si>
  <si>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</si>
  <si>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</si>
  <si>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</si>
  <si>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</si>
  <si>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</si>
  <si>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</si>
  <si>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</si>
  <si>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</si>
  <si>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</si>
  <si>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</si>
  <si>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</si>
  <si>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</si>
  <si>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</si>
  <si>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</si>
  <si>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</si>
  <si>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</si>
  <si>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</si>
  <si>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</si>
  <si>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</si>
  <si>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</si>
  <si>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</si>
  <si>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</si>
  <si>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</si>
  <si>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</si>
  <si>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</si>
  <si>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</si>
  <si>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</si>
  <si>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</si>
  <si>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</si>
  <si>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</si>
  <si>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</si>
  <si>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</si>
  <si>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</si>
  <si>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</si>
  <si>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</si>
  <si>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</si>
  <si>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</si>
  <si>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</si>
  <si>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</si>
  <si>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</si>
  <si>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</si>
  <si>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</si>
  <si>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</si>
  <si>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</si>
  <si>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</si>
  <si>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</si>
  <si>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</si>
  <si>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</si>
  <si>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</si>
  <si>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</si>
  <si>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</si>
  <si>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</si>
  <si>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</si>
  <si>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</si>
  <si>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</si>
  <si>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</si>
  <si>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</si>
  <si>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</si>
  <si>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</si>
  <si>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</si>
  <si>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</si>
  <si>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</si>
  <si>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</si>
  <si>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</si>
  <si>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</si>
  <si>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</si>
  <si>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</si>
  <si>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</si>
  <si>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</si>
  <si>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</si>
  <si>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</si>
  <si>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</si>
  <si>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</si>
  <si>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</si>
  <si>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</si>
  <si>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</si>
  <si>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</si>
  <si>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</si>
  <si>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</si>
  <si>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</si>
  <si>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</si>
  <si>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</si>
  <si>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</si>
  <si>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</si>
  <si>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</si>
  <si>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</si>
  <si>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</si>
  <si>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</si>
  <si>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</si>
  <si>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</si>
  <si>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</si>
  <si>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</si>
  <si>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</si>
  <si>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</si>
  <si>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</si>
  <si>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</si>
  <si>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</si>
  <si>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</si>
  <si>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</si>
  <si>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</si>
  <si>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</si>
  <si>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</si>
  <si>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</si>
  <si>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</si>
  <si>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</si>
  <si>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</si>
  <si>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</si>
  <si>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</si>
  <si>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</si>
  <si>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</si>
  <si>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</si>
  <si>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</si>
  <si>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</si>
  <si>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</si>
  <si>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</si>
  <si>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</si>
  <si>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</si>
  <si>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</si>
  <si>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</si>
  <si>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</si>
  <si>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</si>
  <si>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</si>
  <si>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</si>
  <si>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</si>
  <si>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</si>
  <si>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</si>
  <si>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</si>
  <si>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</si>
  <si>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</si>
  <si>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</si>
  <si>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</si>
  <si>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</si>
  <si>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</si>
  <si>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</si>
  <si>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</si>
  <si>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</si>
  <si>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</si>
  <si>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</si>
  <si>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</si>
  <si>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</si>
  <si>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</si>
  <si>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</si>
  <si>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</si>
  <si>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</si>
  <si>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</si>
  <si>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</si>
  <si>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</si>
  <si>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</si>
  <si>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</si>
  <si>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</si>
  <si>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</si>
  <si>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</si>
  <si>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</si>
  <si>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</si>
  <si>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</si>
  <si>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</si>
  <si>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</si>
  <si>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</si>
  <si>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</si>
  <si>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</si>
  <si>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</si>
  <si>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</si>
  <si>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</si>
  <si>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</si>
  <si>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</si>
  <si>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</si>
  <si>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</si>
  <si>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</si>
  <si>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</si>
  <si>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</si>
  <si>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</si>
  <si>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</si>
  <si>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</si>
  <si>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</si>
  <si>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</si>
  <si>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</si>
  <si>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</si>
  <si>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</si>
  <si>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</si>
  <si>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</si>
  <si>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</si>
  <si>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</si>
  <si>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</si>
  <si>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</si>
  <si>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</si>
  <si>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</si>
  <si>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</si>
  <si>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</si>
  <si>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</si>
  <si>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</si>
  <si>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</si>
  <si>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</si>
  <si>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</si>
  <si>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</si>
  <si>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</si>
  <si>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</si>
  <si>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</si>
  <si>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</si>
  <si>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</si>
  <si>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</si>
  <si>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</si>
  <si>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</si>
  <si>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</si>
  <si>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</si>
  <si>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</si>
  <si>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</si>
  <si>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</si>
  <si>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</si>
  <si>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</si>
  <si>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</si>
  <si>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</si>
  <si>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</si>
  <si>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</si>
  <si>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</si>
  <si>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</si>
  <si>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</si>
  <si>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</si>
  <si>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</si>
  <si>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</si>
  <si>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</si>
  <si>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</si>
  <si>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</si>
  <si>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</si>
  <si>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</si>
  <si>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</si>
  <si>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</si>
  <si>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</si>
  <si>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</si>
  <si>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</si>
  <si>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</si>
  <si>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</si>
  <si>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</si>
  <si>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</si>
  <si>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</si>
  <si>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</si>
  <si>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</si>
  <si>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</si>
  <si>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</si>
  <si>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</si>
  <si>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</si>
  <si>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</si>
  <si>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</si>
  <si>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</si>
  <si>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</si>
  <si>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</si>
  <si>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</si>
  <si>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</si>
  <si>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</si>
  <si>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</si>
  <si>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</si>
  <si>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</si>
  <si>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</si>
  <si>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</si>
  <si>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</si>
  <si>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</si>
  <si>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</si>
  <si>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</si>
  <si>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</si>
  <si>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</si>
  <si>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</si>
  <si>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</si>
  <si>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</si>
  <si>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</si>
  <si>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</si>
  <si>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</si>
  <si>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</si>
  <si>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</si>
  <si>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</si>
  <si>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</si>
  <si>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</si>
  <si>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</si>
  <si>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</si>
  <si>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</si>
  <si>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</si>
  <si>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</si>
  <si>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</si>
  <si>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</si>
  <si>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</si>
  <si>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</si>
  <si>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</si>
  <si>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</si>
  <si>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</si>
  <si>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</si>
  <si>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</si>
  <si>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</si>
  <si>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</si>
  <si>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</si>
  <si>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</si>
  <si>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</si>
  <si>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</si>
  <si>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</si>
  <si>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</si>
  <si>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</si>
  <si>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</si>
  <si>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</si>
  <si>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</si>
  <si>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</si>
  <si>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</si>
  <si>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</si>
  <si>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</si>
  <si>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</si>
  <si>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</si>
  <si>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</si>
  <si>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</si>
  <si>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</si>
  <si>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</si>
  <si>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</si>
  <si>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</si>
  <si>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</si>
  <si>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</si>
  <si>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</si>
  <si>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</si>
  <si>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</si>
  <si>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</si>
  <si>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</si>
  <si>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</si>
  <si>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</si>
  <si>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</si>
  <si>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</si>
  <si>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</si>
  <si>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</si>
  <si>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</si>
  <si>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</si>
  <si>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</si>
  <si>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</si>
  <si>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</si>
  <si>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</si>
  <si>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</si>
  <si>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</si>
  <si>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</si>
  <si>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</si>
  <si>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</si>
  <si>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</si>
  <si>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</si>
  <si>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</si>
  <si>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</si>
  <si>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</si>
  <si>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</si>
  <si>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</si>
  <si>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</si>
  <si>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</si>
  <si>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</si>
  <si>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</si>
  <si>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</si>
  <si>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</si>
  <si>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</si>
  <si>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</si>
  <si>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</si>
  <si>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</si>
  <si>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</si>
  <si>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</si>
  <si>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</si>
  <si>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</si>
  <si>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</si>
  <si>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</si>
  <si>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</si>
  <si>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</si>
  <si>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</si>
  <si>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</si>
  <si>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</si>
  <si>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</si>
  <si>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</si>
  <si>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</si>
  <si>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</si>
  <si>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</si>
  <si>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</si>
  <si>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</si>
  <si>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</si>
  <si>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</si>
  <si>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</si>
  <si>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</si>
  <si>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</si>
  <si>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</si>
  <si>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</si>
  <si>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</si>
  <si>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</si>
  <si>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</si>
  <si>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</si>
  <si>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</si>
  <si>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</si>
  <si>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</si>
  <si>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</si>
  <si>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</si>
  <si>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</si>
  <si>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</si>
  <si>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</si>
  <si>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</si>
  <si>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</si>
  <si>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</si>
  <si>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</si>
  <si>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</si>
  <si>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</si>
  <si>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</si>
  <si>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</si>
  <si>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</si>
  <si>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</si>
  <si>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</si>
  <si>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</si>
  <si>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</si>
  <si>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</si>
  <si>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</si>
  <si>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</si>
  <si>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</si>
  <si>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</si>
  <si>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</si>
  <si>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</si>
  <si>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</si>
  <si>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</si>
  <si>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</si>
  <si>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</si>
  <si>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</si>
  <si>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</si>
  <si>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</si>
  <si>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</si>
  <si>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</si>
  <si>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</si>
  <si>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</si>
  <si>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</si>
  <si>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</si>
  <si>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</si>
  <si>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</si>
  <si>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</si>
  <si>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</si>
  <si>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</si>
  <si>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</si>
  <si>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</si>
  <si>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</si>
  <si>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</si>
  <si>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</si>
  <si>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</si>
  <si>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</si>
  <si>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</si>
  <si>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</si>
  <si>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</si>
  <si>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</si>
  <si>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</si>
  <si>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</si>
  <si>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</si>
  <si>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</si>
  <si>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</si>
  <si>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</si>
  <si>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</si>
  <si>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</si>
  <si>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</si>
  <si>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</si>
  <si>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</si>
  <si>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</si>
  <si>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</si>
  <si>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</si>
  <si>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</si>
  <si>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</si>
  <si>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</si>
  <si>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</si>
  <si>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</si>
  <si>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</si>
  <si>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</si>
  <si>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</si>
  <si>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</si>
  <si>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</si>
  <si>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</si>
  <si>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</si>
  <si>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</si>
  <si>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</si>
  <si>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</si>
  <si>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</si>
  <si>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</si>
  <si>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</si>
  <si>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</si>
  <si>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</si>
  <si>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</si>
  <si>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</si>
  <si>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</si>
  <si>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</si>
  <si>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</si>
  <si>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</si>
  <si>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</si>
  <si>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</si>
  <si>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</si>
  <si>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</si>
  <si>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</si>
  <si>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</si>
  <si>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</si>
  <si>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</si>
  <si>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</si>
  <si>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</si>
  <si>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</si>
  <si>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</si>
  <si>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</si>
  <si>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</si>
  <si>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</si>
  <si>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</si>
  <si>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</si>
  <si>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</si>
  <si>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</si>
  <si>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</si>
  <si>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</si>
  <si>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</si>
  <si>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</si>
  <si>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</si>
  <si>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</si>
  <si>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</si>
  <si>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</si>
  <si>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</si>
  <si>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</si>
  <si>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</si>
  <si>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</si>
  <si>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</si>
  <si>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</si>
  <si>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</si>
  <si>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</si>
  <si>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</si>
  <si>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</si>
  <si>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</si>
  <si>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</si>
  <si>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</si>
  <si>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</si>
  <si>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</si>
  <si>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</si>
  <si>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</si>
  <si>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</si>
  <si>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</si>
  <si>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</si>
  <si>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</si>
  <si>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</si>
  <si>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</si>
  <si>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</si>
  <si>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</si>
  <si>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</si>
  <si>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</si>
  <si>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</si>
  <si>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</si>
  <si>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</si>
  <si>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</si>
  <si>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</si>
  <si>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</si>
  <si>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</si>
  <si>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</si>
  <si>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</si>
  <si>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</si>
  <si>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</si>
  <si>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</si>
  <si>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</si>
  <si>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</si>
  <si>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</si>
  <si>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</si>
  <si>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</si>
  <si>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</si>
  <si>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</si>
  <si>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</si>
  <si>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</si>
  <si>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</si>
  <si>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</si>
  <si>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</si>
  <si>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</si>
  <si>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</si>
  <si>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</si>
  <si>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</si>
  <si>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</si>
  <si>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</si>
  <si>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</si>
  <si>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</si>
  <si>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</si>
  <si>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</si>
  <si>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</si>
  <si>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</si>
  <si>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</si>
  <si>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</si>
  <si>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</si>
  <si>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</si>
  <si>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</si>
  <si>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</si>
  <si>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</si>
  <si>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</si>
  <si>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</si>
  <si>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</si>
  <si>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</si>
  <si>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</si>
  <si>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</si>
  <si>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</si>
  <si>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</si>
  <si>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</si>
  <si>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</si>
  <si>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</si>
  <si>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</si>
  <si>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</si>
  <si>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</si>
  <si>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</si>
  <si>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</si>
  <si>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</si>
  <si>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</si>
  <si>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</si>
  <si>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</si>
  <si>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</si>
  <si>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</si>
  <si>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</si>
  <si>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</si>
  <si>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</si>
  <si>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</si>
  <si>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</si>
  <si>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</si>
  <si>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</si>
  <si>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</si>
  <si>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</si>
  <si>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</si>
  <si>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</si>
  <si>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</si>
  <si>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</si>
  <si>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</si>
  <si>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</si>
  <si>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</si>
  <si>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</si>
  <si>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</si>
  <si>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</si>
  <si>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</si>
  <si>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</si>
  <si>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</si>
  <si>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</si>
  <si>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</si>
  <si>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</si>
  <si>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</si>
  <si>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</si>
  <si>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</si>
  <si>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</si>
  <si>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</si>
  <si>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</si>
  <si>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</si>
  <si>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</si>
  <si>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</si>
  <si>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</si>
  <si>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</si>
  <si>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</si>
  <si>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</si>
  <si>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</si>
  <si>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</si>
  <si>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</si>
  <si>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</si>
  <si>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</si>
  <si>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</si>
  <si>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</si>
  <si>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</si>
  <si>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</si>
  <si>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</si>
  <si>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</si>
  <si>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</si>
  <si>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</si>
  <si>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</si>
  <si>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</si>
  <si>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</si>
  <si>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</si>
  <si>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</si>
  <si>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</si>
  <si>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</si>
  <si>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</si>
  <si>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</si>
  <si>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</si>
  <si>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</si>
  <si>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</si>
  <si>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</si>
  <si>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</si>
  <si>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</si>
  <si>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</si>
  <si>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</si>
  <si>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</si>
  <si>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</si>
  <si>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</si>
  <si>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</si>
  <si>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</si>
  <si>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</si>
  <si>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</si>
  <si>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</si>
  <si>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</si>
  <si>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</si>
  <si>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</si>
  <si>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</si>
  <si>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</si>
  <si>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</si>
  <si>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</si>
  <si>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</si>
  <si>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</si>
  <si>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</si>
  <si>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</si>
  <si>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</si>
  <si>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</si>
  <si>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</si>
  <si>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</si>
  <si>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</si>
  <si>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</si>
  <si>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</si>
  <si>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</si>
  <si>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</si>
  <si>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</si>
  <si>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</si>
  <si>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</si>
  <si>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</si>
  <si>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</si>
  <si>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</si>
  <si>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</si>
  <si>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</si>
  <si>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</si>
  <si>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</si>
  <si>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</si>
  <si>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</si>
  <si>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</si>
  <si>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</si>
  <si>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</si>
  <si>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</si>
  <si>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</si>
  <si>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</si>
  <si>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</si>
  <si>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</si>
  <si>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</si>
  <si>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</si>
  <si>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</si>
  <si>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</si>
  <si>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</si>
  <si>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</si>
  <si>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</si>
  <si>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</si>
  <si>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</si>
  <si>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</si>
  <si>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</si>
  <si>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</si>
  <si>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</si>
  <si>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</si>
  <si>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</si>
  <si>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</si>
  <si>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</si>
  <si>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</si>
  <si>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</si>
  <si>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</si>
  <si>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</si>
  <si>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</si>
  <si>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</si>
  <si>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</si>
  <si>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</si>
  <si>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</si>
  <si>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</si>
  <si>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</si>
  <si>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</si>
  <si>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</si>
  <si>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</si>
  <si>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</si>
  <si>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</si>
  <si>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</si>
  <si>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</si>
  <si>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</si>
  <si>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</si>
  <si>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</si>
  <si>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</si>
  <si>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</si>
  <si>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</si>
  <si>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</si>
  <si>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</si>
  <si>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</si>
  <si>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</si>
  <si>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</si>
  <si>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</si>
  <si>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</si>
  <si>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</si>
  <si>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</si>
  <si>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</si>
  <si>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</si>
  <si>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</si>
  <si>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</si>
  <si>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</si>
  <si>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</si>
  <si>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</si>
  <si>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</si>
  <si>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</si>
  <si>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</si>
  <si>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</si>
  <si>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</si>
  <si>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</si>
  <si>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</si>
  <si>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</si>
  <si>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</si>
  <si>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</si>
  <si>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</si>
  <si>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</si>
  <si>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</si>
  <si>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</si>
  <si>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</si>
  <si>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</si>
  <si>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</si>
  <si>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</si>
  <si>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</si>
  <si>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</si>
  <si>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</si>
  <si>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</si>
  <si>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</si>
  <si>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</si>
  <si>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</si>
  <si>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</si>
  <si>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</si>
  <si>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</si>
  <si>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</si>
  <si>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</si>
  <si>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</si>
  <si>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</si>
  <si>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</si>
  <si>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</si>
  <si>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</si>
  <si>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</si>
  <si>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</si>
  <si>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</si>
  <si>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</si>
  <si>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</si>
  <si>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</si>
  <si>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</si>
  <si>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</si>
  <si>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</si>
  <si>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</si>
  <si>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</si>
  <si>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</si>
  <si>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</si>
  <si>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</si>
  <si>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</si>
  <si>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</si>
  <si>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</si>
  <si>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</si>
  <si>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</si>
  <si>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</si>
  <si>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</si>
  <si>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</si>
  <si>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</si>
  <si>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</si>
  <si>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</si>
  <si>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</si>
  <si>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</si>
  <si>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</si>
  <si>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</si>
  <si>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</si>
  <si>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</si>
  <si>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</si>
  <si>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</si>
  <si>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</si>
  <si>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</si>
  <si>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</si>
  <si>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</si>
  <si>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</si>
  <si>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</si>
  <si>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</si>
  <si>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</si>
  <si>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</si>
  <si>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</si>
  <si>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</si>
  <si>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</si>
  <si>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</si>
  <si>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</si>
  <si>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</si>
  <si>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</si>
  <si>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</si>
  <si>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</si>
  <si>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</si>
  <si>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</si>
  <si>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</si>
  <si>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</si>
  <si>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</si>
  <si>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</si>
  <si>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</si>
  <si>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</si>
  <si>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</si>
  <si>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</si>
  <si>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</si>
  <si>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</si>
  <si>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</si>
  <si>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</si>
  <si>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</si>
  <si>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</si>
  <si>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</si>
  <si>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</si>
  <si>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</si>
  <si>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</si>
  <si>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</si>
  <si>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</si>
  <si>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</si>
  <si>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</si>
  <si>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</si>
  <si>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</si>
  <si>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</si>
  <si>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</si>
  <si>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</si>
  <si>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</si>
  <si>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</si>
  <si>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</si>
  <si>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</si>
  <si>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</si>
  <si>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</si>
  <si>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</si>
  <si>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</si>
  <si>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</si>
  <si>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</si>
  <si>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</si>
  <si>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</si>
  <si>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</si>
  <si>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</si>
  <si>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</si>
  <si>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</si>
  <si>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</si>
  <si>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</si>
  <si>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</si>
  <si>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</si>
  <si>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</si>
  <si>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</si>
  <si>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</si>
  <si>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</si>
  <si>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</si>
  <si>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</si>
  <si>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</si>
  <si>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</si>
  <si>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</si>
  <si>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</si>
  <si>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</si>
  <si>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</si>
  <si>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</si>
  <si>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</si>
  <si>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</si>
  <si>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</si>
  <si>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</si>
  <si>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</si>
  <si>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</si>
  <si>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</si>
  <si>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</si>
  <si>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</si>
  <si>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</si>
  <si>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</si>
  <si>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</si>
  <si>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</si>
  <si>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</si>
  <si>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</si>
  <si>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</si>
  <si>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</si>
  <si>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</si>
  <si>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</si>
  <si>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</si>
  <si>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</si>
  <si>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</si>
  <si>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</si>
  <si>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</si>
  <si>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</si>
  <si>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</si>
  <si>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</si>
  <si>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</si>
  <si>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</si>
  <si>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</si>
  <si>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</si>
  <si>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</si>
  <si>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</si>
  <si>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</si>
  <si>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</si>
  <si>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</si>
  <si>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</si>
  <si>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</si>
  <si>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</si>
  <si>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</si>
  <si>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</si>
  <si>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</si>
  <si>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</si>
  <si>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</si>
  <si>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</si>
  <si>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</si>
  <si>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</si>
  <si>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</si>
  <si>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</si>
  <si>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</si>
  <si>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</si>
  <si>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</si>
  <si>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</si>
  <si>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</si>
  <si>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</si>
  <si>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</si>
  <si>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</si>
  <si>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</si>
  <si>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</si>
  <si>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</si>
  <si>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</si>
  <si>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</si>
  <si>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</si>
  <si>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</si>
  <si>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</si>
  <si>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</si>
  <si>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</si>
  <si>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</si>
  <si>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</si>
  <si>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</si>
  <si>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</si>
  <si>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</si>
  <si>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</si>
  <si>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</si>
  <si>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</si>
  <si>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</si>
  <si>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</si>
  <si>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</si>
  <si>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</si>
  <si>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</si>
  <si>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</si>
  <si>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</si>
  <si>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</si>
  <si>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</si>
  <si>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</si>
  <si>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</si>
  <si>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</si>
  <si>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</si>
  <si>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</si>
  <si>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</si>
  <si>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</si>
  <si>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</si>
  <si>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</si>
  <si>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</si>
  <si>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</si>
  <si>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</si>
  <si>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</si>
  <si>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</si>
  <si>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</si>
  <si>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</si>
  <si>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</si>
  <si>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</si>
  <si>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</si>
  <si>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</si>
  <si>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</si>
  <si>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</si>
  <si>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</si>
  <si>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</si>
  <si>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</si>
  <si>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</si>
  <si>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</si>
  <si>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</si>
  <si>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</si>
  <si>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</si>
  <si>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</si>
  <si>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</si>
  <si>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</si>
  <si>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</si>
  <si>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</si>
  <si>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</si>
  <si>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</si>
  <si>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</si>
  <si>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</si>
  <si>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</si>
  <si>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</si>
  <si>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</si>
  <si>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</si>
  <si>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</si>
  <si>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</si>
  <si>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</si>
  <si>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</si>
  <si>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</si>
  <si>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</si>
  <si>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</si>
  <si>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</si>
  <si>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</si>
  <si>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</si>
  <si>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</si>
  <si>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</si>
  <si>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</si>
  <si>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</si>
  <si>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</si>
  <si>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</si>
  <si>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</si>
  <si>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</si>
  <si>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</si>
  <si>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</si>
  <si>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</si>
  <si>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</si>
  <si>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</si>
  <si>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</si>
  <si>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</si>
  <si>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</si>
  <si>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</si>
  <si>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</si>
  <si>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</si>
  <si>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</si>
  <si>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</si>
  <si>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</si>
  <si>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</si>
  <si>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</si>
  <si>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</si>
  <si>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</si>
  <si>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</si>
  <si>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</si>
  <si>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</si>
  <si>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</si>
  <si>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</si>
  <si>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</si>
  <si>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</si>
  <si>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</si>
  <si>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</si>
  <si>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</si>
  <si>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</si>
  <si>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</si>
  <si>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</si>
  <si>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</si>
  <si>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</si>
  <si>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</si>
  <si>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</si>
  <si>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</si>
  <si>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</si>
  <si>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</si>
  <si>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</si>
  <si>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</si>
  <si>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</si>
  <si>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</si>
  <si>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</si>
  <si>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</si>
  <si>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</si>
  <si>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</si>
  <si>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</si>
  <si>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</si>
  <si>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</si>
  <si>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</si>
  <si>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</si>
  <si>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</si>
  <si>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</si>
  <si>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</si>
  <si>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</si>
  <si>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</si>
  <si>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</si>
  <si>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</si>
  <si>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</si>
  <si>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</si>
  <si>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</si>
  <si>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</si>
  <si>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</si>
  <si>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</si>
  <si>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</si>
  <si>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</si>
  <si>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</si>
  <si>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</si>
  <si>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</si>
  <si>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</si>
  <si>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</si>
  <si>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</si>
  <si>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</si>
  <si>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</si>
  <si>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</si>
  <si>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</si>
  <si>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</si>
  <si>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</si>
  <si>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</si>
  <si>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</si>
  <si>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</si>
  <si>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</si>
  <si>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</si>
  <si>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</si>
  <si>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</si>
  <si>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</si>
  <si>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</si>
  <si>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</si>
  <si>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</si>
  <si>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</si>
  <si>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</si>
  <si>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</si>
  <si>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</si>
  <si>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</si>
  <si>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</si>
  <si>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</si>
  <si>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</si>
  <si>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</si>
  <si>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</si>
  <si>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</si>
  <si>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</si>
  <si>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</si>
  <si>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</si>
  <si>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</si>
  <si>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</si>
  <si>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</si>
  <si>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</si>
  <si>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</si>
  <si>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</si>
  <si>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</si>
  <si>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</si>
  <si>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</si>
  <si>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</si>
  <si>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</si>
  <si>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</si>
  <si>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</si>
  <si>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</si>
  <si>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</si>
  <si>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</si>
  <si>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</si>
  <si>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</si>
  <si>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</si>
  <si>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</si>
  <si>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</si>
  <si>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</si>
  <si>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</si>
  <si>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</si>
  <si>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</si>
  <si>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</si>
  <si>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</si>
  <si>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</si>
  <si>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</si>
  <si>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</si>
  <si>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</si>
  <si>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</si>
  <si>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</si>
  <si>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</si>
  <si>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</si>
  <si>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</si>
  <si>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</si>
  <si>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</si>
  <si>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</si>
  <si>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</si>
  <si>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</si>
  <si>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</si>
  <si>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</si>
  <si>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</si>
  <si>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</si>
  <si>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</si>
  <si>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</si>
  <si>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</si>
  <si>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</si>
  <si>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</si>
  <si>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</si>
  <si>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</si>
  <si>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</si>
  <si>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</si>
  <si>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</si>
  <si>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</si>
  <si>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</si>
  <si>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</si>
  <si>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</si>
  <si>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</si>
  <si>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</si>
  <si>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</si>
  <si>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</si>
  <si>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</si>
  <si>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</si>
  <si>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</si>
  <si>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</si>
  <si>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</si>
  <si>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</si>
  <si>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</si>
  <si>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</si>
  <si>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</si>
  <si>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</si>
  <si>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</si>
  <si>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</si>
  <si>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</si>
  <si>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</si>
  <si>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</si>
  <si>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</si>
  <si>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</si>
  <si>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</si>
  <si>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</si>
  <si>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</si>
  <si>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</si>
  <si>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</si>
  <si>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</si>
  <si>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</si>
  <si>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</si>
  <si>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</si>
  <si>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</si>
  <si>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</si>
  <si>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</si>
  <si>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</si>
  <si>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</si>
  <si>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</si>
  <si>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</si>
  <si>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</si>
  <si>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</si>
  <si>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</si>
  <si>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</si>
  <si>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</si>
  <si>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</si>
  <si>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</si>
  <si>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</si>
  <si>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</si>
  <si>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</si>
  <si>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</si>
  <si>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</si>
  <si>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</si>
  <si>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</si>
  <si>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</si>
  <si>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</si>
  <si>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</si>
  <si>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</si>
  <si>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</si>
  <si>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</si>
  <si>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</si>
  <si>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</si>
  <si>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</si>
  <si>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</si>
  <si>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</si>
  <si>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</si>
  <si>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</si>
  <si>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</si>
  <si>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</si>
  <si>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</si>
  <si>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</si>
  <si>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</si>
  <si>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</si>
  <si>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</si>
  <si>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</si>
  <si>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</si>
  <si>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</si>
  <si>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</si>
  <si>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</si>
  <si>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</si>
  <si>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</si>
  <si>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</si>
  <si>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</si>
  <si>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</si>
  <si>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</si>
  <si>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</si>
  <si>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</si>
  <si>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</si>
  <si>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</si>
  <si>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</si>
  <si>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</si>
  <si>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</si>
  <si>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</si>
  <si>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</si>
  <si>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</si>
  <si>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</si>
  <si>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</si>
  <si>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</si>
  <si>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</si>
  <si>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</si>
  <si>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</si>
  <si>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</si>
  <si>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</si>
  <si>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</si>
  <si>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</si>
  <si>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</si>
  <si>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</si>
  <si>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</si>
  <si>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</si>
  <si>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</si>
  <si>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</si>
  <si>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</si>
  <si>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</si>
  <si>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</si>
  <si>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</si>
  <si>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</si>
  <si>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</si>
  <si>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</si>
  <si>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</si>
  <si>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</si>
  <si>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</si>
  <si>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</si>
  <si>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</si>
  <si>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</si>
  <si>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</si>
  <si>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</si>
  <si>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</si>
  <si>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</si>
  <si>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</si>
  <si>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</si>
  <si>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</si>
  <si>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</si>
  <si>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</si>
  <si>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</si>
  <si>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</si>
  <si>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</si>
  <si>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</si>
  <si>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</si>
  <si>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</si>
  <si>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</si>
  <si>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</si>
  <si>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</si>
  <si>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</si>
  <si>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</si>
  <si>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</si>
  <si>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</si>
  <si>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</si>
  <si>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</si>
  <si>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</si>
  <si>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</si>
  <si>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</si>
  <si>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</si>
  <si>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</si>
  <si>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</si>
  <si>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</si>
  <si>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</si>
  <si>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</si>
  <si>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</si>
  <si>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</si>
  <si>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</si>
  <si>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</si>
  <si>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</si>
  <si>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</si>
  <si>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</si>
  <si>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</si>
  <si>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</si>
  <si>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</si>
  <si>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</si>
  <si>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</si>
  <si>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</si>
  <si>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</si>
  <si>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</si>
  <si>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</si>
  <si>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</si>
  <si>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</si>
  <si>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</si>
  <si>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</si>
  <si>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</si>
  <si>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</si>
  <si>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</si>
  <si>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</si>
  <si>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</si>
  <si>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</si>
  <si>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</si>
  <si>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</si>
  <si>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</si>
  <si>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</si>
  <si>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</si>
  <si>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</si>
  <si>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</si>
  <si>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</si>
  <si>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</si>
  <si>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</si>
  <si>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</si>
  <si>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</si>
  <si>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</si>
  <si>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</si>
  <si>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</si>
  <si>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</si>
  <si>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</si>
  <si>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</si>
  <si>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</si>
  <si>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</si>
  <si>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</si>
  <si>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</si>
  <si>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</si>
  <si>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</si>
  <si>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</si>
  <si>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</si>
  <si>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</si>
  <si>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</si>
  <si>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</si>
  <si>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</si>
  <si>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</si>
  <si>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</si>
  <si>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</si>
  <si>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</si>
  <si>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</si>
  <si>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</si>
  <si>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</si>
  <si>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</si>
  <si>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</si>
  <si>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</si>
  <si>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</si>
  <si>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</si>
  <si>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</si>
  <si>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</si>
  <si>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</si>
  <si>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</si>
  <si>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</si>
  <si>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</si>
  <si>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</si>
  <si>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</si>
  <si>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</si>
  <si>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</si>
  <si>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</si>
  <si>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</si>
  <si>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</si>
  <si>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</si>
  <si>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</si>
  <si>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</si>
  <si>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</si>
  <si>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</si>
  <si>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</si>
  <si>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</si>
  <si>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</si>
  <si>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</si>
  <si>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</si>
  <si>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</si>
  <si>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</si>
  <si>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</si>
  <si>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</si>
  <si>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</si>
  <si>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</si>
  <si>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</si>
  <si>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</si>
  <si>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</si>
  <si>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</si>
  <si>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</si>
  <si>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</si>
  <si>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</si>
  <si>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</si>
  <si>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</si>
  <si>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</si>
  <si>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</si>
  <si>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</si>
  <si>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</si>
  <si>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</si>
  <si>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</si>
  <si>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</si>
  <si>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</si>
  <si>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</si>
  <si>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</si>
  <si>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</si>
  <si>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</si>
  <si>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</si>
  <si>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</si>
  <si>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</si>
  <si>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</si>
  <si>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</si>
  <si>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</si>
  <si>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</si>
  <si>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</si>
  <si>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</si>
  <si>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</si>
  <si>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</si>
  <si>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</si>
  <si>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</si>
  <si>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</si>
  <si>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</si>
  <si>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</si>
  <si>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</si>
  <si>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</si>
  <si>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</si>
  <si>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</si>
  <si>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</si>
  <si>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</si>
  <si>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</si>
  <si>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</si>
  <si>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</si>
  <si>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</si>
  <si>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</si>
  <si>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</si>
  <si>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</si>
  <si>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</si>
  <si>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</si>
  <si>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</si>
  <si>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</si>
  <si>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</si>
  <si>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</si>
  <si>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</si>
  <si>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</si>
  <si>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</si>
  <si>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</si>
  <si>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</si>
  <si>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</si>
  <si>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</si>
  <si>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</si>
  <si>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</si>
  <si>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</si>
  <si>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</si>
  <si>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</si>
  <si>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</si>
  <si>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</si>
  <si>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</si>
  <si>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</si>
  <si>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</si>
  <si>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</si>
  <si>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</si>
  <si>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</si>
  <si>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</si>
  <si>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</si>
  <si>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</si>
  <si>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</si>
  <si>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</si>
  <si>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</si>
  <si>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</si>
  <si>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</si>
  <si>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</si>
  <si>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</si>
  <si>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</si>
  <si>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</si>
  <si>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</si>
  <si>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</si>
  <si>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</si>
  <si>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</si>
  <si>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</si>
  <si>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</si>
  <si>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</si>
  <si>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</si>
  <si>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</si>
  <si>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</si>
  <si>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</si>
  <si>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</si>
  <si>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</si>
  <si>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</si>
  <si>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</si>
  <si>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</si>
  <si>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</si>
  <si>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</si>
  <si>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</si>
  <si>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</si>
  <si>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</si>
  <si>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</si>
  <si>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</si>
  <si>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</si>
  <si>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</si>
  <si>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</si>
  <si>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</si>
  <si>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</si>
  <si>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</si>
  <si>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</si>
  <si>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</si>
  <si>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</si>
  <si>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</si>
  <si>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</si>
  <si>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</si>
  <si>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</si>
  <si>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</si>
  <si>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</si>
  <si>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</si>
  <si>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</si>
  <si>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</si>
  <si>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</si>
  <si>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</si>
  <si>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</si>
  <si>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</si>
  <si>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</si>
  <si>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</si>
  <si>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</si>
  <si>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</si>
  <si>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</si>
  <si>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</si>
  <si>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</si>
  <si>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</si>
  <si>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</si>
  <si>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</si>
  <si>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</si>
  <si>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</si>
  <si>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</si>
  <si>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</si>
  <si>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</si>
  <si>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</si>
  <si>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</si>
  <si>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</si>
  <si>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</si>
  <si>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</si>
  <si>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</si>
  <si>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</si>
  <si>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</si>
  <si>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</si>
  <si>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</si>
  <si>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</si>
  <si>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</si>
  <si>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</si>
  <si>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</si>
  <si>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</si>
  <si>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</si>
  <si>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</si>
  <si>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</si>
  <si>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</si>
  <si>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</si>
  <si>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</si>
  <si>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</si>
  <si>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</si>
  <si>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</si>
  <si>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</si>
  <si>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</si>
  <si>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</si>
  <si>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</si>
  <si>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</si>
  <si>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</si>
  <si>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</si>
  <si>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</si>
  <si>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</si>
  <si>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</si>
  <si>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</si>
  <si>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</si>
  <si>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</si>
  <si>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</si>
  <si>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</si>
  <si>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</si>
  <si>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</si>
  <si>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</si>
  <si>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</si>
  <si>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</si>
  <si>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</si>
  <si>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</si>
  <si>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</si>
  <si>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</si>
  <si>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</si>
  <si>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</si>
  <si>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</si>
  <si>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</si>
  <si>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</si>
  <si>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</si>
  <si>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</si>
  <si>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</si>
  <si>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</si>
  <si>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</si>
  <si>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</si>
  <si>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</si>
  <si>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</si>
  <si>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</si>
  <si>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</si>
  <si>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</si>
  <si>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</si>
  <si>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</si>
  <si>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</si>
  <si>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</si>
  <si>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</si>
  <si>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</si>
  <si>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</si>
  <si>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</si>
  <si>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</si>
  <si>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</si>
  <si>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</si>
  <si>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</si>
  <si>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</si>
  <si>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</si>
  <si>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</si>
  <si>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</si>
  <si>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</si>
  <si>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</si>
  <si>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</si>
  <si>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</si>
  <si>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</si>
  <si>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</si>
  <si>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</si>
  <si>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</si>
  <si>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</si>
  <si>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</si>
  <si>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</si>
  <si>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</si>
  <si>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</si>
  <si>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</si>
  <si>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</si>
  <si>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</si>
  <si>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</si>
  <si>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</si>
  <si>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</si>
  <si>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</si>
  <si>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</si>
  <si>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</si>
  <si>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</si>
  <si>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</si>
  <si>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</si>
  <si>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</si>
  <si>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</si>
  <si>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</si>
  <si>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</si>
  <si>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</si>
  <si>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</si>
  <si>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</si>
  <si>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</si>
  <si>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</si>
  <si>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</si>
  <si>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</si>
  <si>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</si>
  <si>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</si>
  <si>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</si>
  <si>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</si>
  <si>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</si>
  <si>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</si>
  <si>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</si>
  <si>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</si>
  <si>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</si>
  <si>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</si>
  <si>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</si>
  <si>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</si>
  <si>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</si>
  <si>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</si>
  <si>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</si>
  <si>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</si>
  <si>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</si>
  <si>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</si>
  <si>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</si>
  <si>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</si>
  <si>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</si>
  <si>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</si>
  <si>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</si>
  <si>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</si>
  <si>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</si>
  <si>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</si>
  <si>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</si>
  <si>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</si>
  <si>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</si>
  <si>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</si>
  <si>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</si>
  <si>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</si>
  <si>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</si>
  <si>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</si>
  <si>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</si>
  <si>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</si>
  <si>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</si>
  <si>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</si>
  <si>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</si>
  <si>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</si>
  <si>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</si>
  <si>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</si>
  <si>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</si>
  <si>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</si>
  <si>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</si>
  <si>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</si>
  <si>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</si>
  <si>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</si>
  <si>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</si>
  <si>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</si>
  <si>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</si>
  <si>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</si>
  <si>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</si>
  <si>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</si>
  <si>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</si>
  <si>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</si>
  <si>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</si>
  <si>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</si>
  <si>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</si>
  <si>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</si>
  <si>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</si>
  <si>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</si>
  <si>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</si>
  <si>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</si>
  <si>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</si>
  <si>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</si>
  <si>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</si>
  <si>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</si>
  <si>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</si>
  <si>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</si>
  <si>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</si>
  <si>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</si>
  <si>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</si>
  <si>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</si>
  <si>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</si>
  <si>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</si>
  <si>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</si>
  <si>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</si>
  <si>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</si>
  <si>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</si>
  <si>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</si>
  <si>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</si>
  <si>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</si>
  <si>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</si>
  <si>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</si>
  <si>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</si>
  <si>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</si>
  <si>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</si>
  <si>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</si>
  <si>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</si>
  <si>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</si>
  <si>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</si>
  <si>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</si>
  <si>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</si>
  <si>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</si>
  <si>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</si>
  <si>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</si>
  <si>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</si>
  <si>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</si>
  <si>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</si>
  <si>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</si>
  <si>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</si>
  <si>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</si>
  <si>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</si>
  <si>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</si>
  <si>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</si>
  <si>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</si>
  <si>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</si>
  <si>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</si>
  <si>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</si>
  <si>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</si>
  <si>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</si>
  <si>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</si>
  <si>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</si>
  <si>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</si>
  <si>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</si>
  <si>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</si>
  <si>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</si>
  <si>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</si>
  <si>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</si>
  <si>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</si>
  <si>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</si>
  <si>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</si>
  <si>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</si>
  <si>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</si>
  <si>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</si>
  <si>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</si>
  <si>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</si>
  <si>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</si>
  <si>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</si>
  <si>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</si>
  <si>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</si>
  <si>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</si>
  <si>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</si>
  <si>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</si>
  <si>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</si>
  <si>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</si>
  <si>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</si>
  <si>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</si>
  <si>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</si>
  <si>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</si>
  <si>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</si>
  <si>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</si>
  <si>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</si>
  <si>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</si>
  <si>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</si>
  <si>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</si>
  <si>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</si>
  <si>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</si>
  <si>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</si>
  <si>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</si>
  <si>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</si>
  <si>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</si>
  <si>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</si>
  <si>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</si>
  <si>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</si>
  <si>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</si>
  <si>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</si>
  <si>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</si>
  <si>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</si>
  <si>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</si>
  <si>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</si>
  <si>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</si>
  <si>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</si>
  <si>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</si>
  <si>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</si>
  <si>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</si>
  <si>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</si>
  <si>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</si>
  <si>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</si>
  <si>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</si>
  <si>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</si>
  <si>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</si>
  <si>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</si>
  <si>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</si>
  <si>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</si>
  <si>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</si>
  <si>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</si>
  <si>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</si>
  <si>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</si>
  <si>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</si>
  <si>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</si>
  <si>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</si>
  <si>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</si>
  <si>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</si>
  <si>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</si>
  <si>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</si>
  <si>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</si>
  <si>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</si>
  <si>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</si>
  <si>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</si>
  <si>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</si>
  <si>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</si>
  <si>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</si>
  <si>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</si>
  <si>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</si>
  <si>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</si>
  <si>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</si>
  <si>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</si>
  <si>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</si>
  <si>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</si>
  <si>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</si>
  <si>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</si>
  <si>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</si>
  <si>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</si>
  <si>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</si>
  <si>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</si>
  <si>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</si>
  <si>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</si>
  <si>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</si>
  <si>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</si>
  <si>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</si>
  <si>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</si>
  <si>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</si>
  <si>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</si>
  <si>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</si>
  <si>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</si>
  <si>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</si>
  <si>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</si>
  <si>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</si>
  <si>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</si>
  <si>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</si>
  <si>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</si>
  <si>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</si>
  <si>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</si>
  <si>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</si>
  <si>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</si>
  <si>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</si>
  <si>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</si>
  <si>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</si>
  <si>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</si>
  <si>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</si>
  <si>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</si>
  <si>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</si>
  <si>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</si>
  <si>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</si>
  <si>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</si>
  <si>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</si>
  <si>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</si>
  <si>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</si>
  <si>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</si>
  <si>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</si>
  <si>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</si>
  <si>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</si>
  <si>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</si>
  <si>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</si>
  <si>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</si>
  <si>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</si>
  <si>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</si>
  <si>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</si>
  <si>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</si>
  <si>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</si>
  <si>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</si>
  <si>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</si>
  <si>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</si>
  <si>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</si>
  <si>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</si>
  <si>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</si>
  <si>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</si>
  <si>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</si>
  <si>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</si>
  <si>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</si>
  <si>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</si>
  <si>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</si>
  <si>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</si>
  <si>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</si>
  <si>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</si>
  <si>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</si>
  <si>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</si>
  <si>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</si>
  <si>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</si>
  <si>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</si>
  <si>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</si>
  <si>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</si>
  <si>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</si>
  <si>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</si>
  <si>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</si>
  <si>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</si>
  <si>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</si>
  <si>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</si>
  <si>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</si>
  <si>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</si>
  <si>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</si>
  <si>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</si>
  <si>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</si>
  <si>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</si>
  <si>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</si>
  <si>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</si>
  <si>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</si>
  <si>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</si>
  <si>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</si>
  <si>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</si>
  <si>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</si>
  <si>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</si>
  <si>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</si>
  <si>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</si>
  <si>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</si>
  <si>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</si>
  <si>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</si>
  <si>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</si>
  <si>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</si>
  <si>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</si>
  <si>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</si>
  <si>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</si>
  <si>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</si>
  <si>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</si>
  <si>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</si>
  <si>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</si>
  <si>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</si>
  <si>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</si>
  <si>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</si>
  <si>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</si>
  <si>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</si>
  <si>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</si>
  <si>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</si>
  <si>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</si>
  <si>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</si>
  <si>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</si>
  <si>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</si>
  <si>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</si>
  <si>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</si>
  <si>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</si>
  <si>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</si>
  <si>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</si>
  <si>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</si>
  <si>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</si>
  <si>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</si>
  <si>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</si>
  <si>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</si>
  <si>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</si>
  <si>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</si>
  <si>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</si>
  <si>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</si>
  <si>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</si>
  <si>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</si>
  <si>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</si>
  <si>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</si>
  <si>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</si>
  <si>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</si>
  <si>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</si>
  <si>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</si>
  <si>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</si>
  <si>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</si>
  <si>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</si>
  <si>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</si>
  <si>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</si>
  <si>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</si>
  <si>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</si>
  <si>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</si>
  <si>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</si>
  <si>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</si>
  <si>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</si>
  <si>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</si>
  <si>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</si>
  <si>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</si>
  <si>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</si>
  <si>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</si>
  <si>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</si>
  <si>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</si>
  <si>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</si>
  <si>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</si>
  <si>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</si>
  <si>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</si>
  <si>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</si>
  <si>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</si>
  <si>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</si>
  <si>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</si>
  <si>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</si>
  <si>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</si>
  <si>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</si>
  <si>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</si>
  <si>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</si>
  <si>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</si>
  <si>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</si>
  <si>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</si>
  <si>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</si>
  <si>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</si>
  <si>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</si>
  <si>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</si>
  <si>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</si>
  <si>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</si>
  <si>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</si>
  <si>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</si>
  <si>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</si>
  <si>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</si>
  <si>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</si>
  <si>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</si>
  <si>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</si>
  <si>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</si>
  <si>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</si>
  <si>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</si>
  <si>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</si>
  <si>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</si>
  <si>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</si>
  <si>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</si>
  <si>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</si>
  <si>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</si>
  <si>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</si>
  <si>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</si>
  <si>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</si>
  <si>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</si>
  <si>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</si>
  <si>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</si>
  <si>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</si>
  <si>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</si>
  <si>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</si>
  <si>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</si>
  <si>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</si>
  <si>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</si>
  <si>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</si>
  <si>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</si>
  <si>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</si>
  <si>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</si>
  <si>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</si>
  <si>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</si>
  <si>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</si>
  <si>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</si>
  <si>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</si>
  <si>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</si>
  <si>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</si>
  <si>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</si>
  <si>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</si>
  <si>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</si>
  <si>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</si>
  <si>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</si>
  <si>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</si>
  <si>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</si>
  <si>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</si>
  <si>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</si>
  <si>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</si>
  <si>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</si>
  <si>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</si>
  <si>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</si>
  <si>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</si>
  <si>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</si>
  <si>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</si>
  <si>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</si>
  <si>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</si>
  <si>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</si>
  <si>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</si>
  <si>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</si>
  <si>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</si>
  <si>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</si>
  <si>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</si>
  <si>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</si>
  <si>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</si>
  <si>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</si>
  <si>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</si>
  <si>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</si>
  <si>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</si>
  <si>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</si>
  <si>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</si>
  <si>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</si>
  <si>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</si>
  <si>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</si>
  <si>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</si>
  <si>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</si>
  <si>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</si>
  <si>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</si>
  <si>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</si>
  <si>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</si>
  <si>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</si>
  <si>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</si>
  <si>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</si>
  <si>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</si>
  <si>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</si>
  <si>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</si>
  <si>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</si>
  <si>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</si>
  <si>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</si>
  <si>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</si>
  <si>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</si>
  <si>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</si>
  <si>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</si>
  <si>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</si>
  <si>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</si>
  <si>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</si>
  <si>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</si>
  <si>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</si>
  <si>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</si>
  <si>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</si>
  <si>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</si>
  <si>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</si>
  <si>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</si>
  <si>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</si>
  <si>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</si>
  <si>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</si>
  <si>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</si>
  <si>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</si>
  <si>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</si>
  <si>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</si>
  <si>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</si>
  <si>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</si>
  <si>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</si>
  <si>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</si>
  <si>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</si>
  <si>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</si>
  <si>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</si>
  <si>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</si>
  <si>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</si>
  <si>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</si>
  <si>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</si>
  <si>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</si>
  <si>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</si>
  <si>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</si>
  <si>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</si>
  <si>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</si>
  <si>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</si>
  <si>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</si>
  <si>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</si>
  <si>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</si>
  <si>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</si>
  <si>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</si>
  <si>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</si>
  <si>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</si>
  <si>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</si>
  <si>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</si>
  <si>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</si>
  <si>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</si>
  <si>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</si>
  <si>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</si>
  <si>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</si>
  <si>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</si>
  <si>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</si>
  <si>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</si>
  <si>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</si>
  <si>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</si>
  <si>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</si>
  <si>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</si>
  <si>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</si>
  <si>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</si>
  <si>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</si>
  <si>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</si>
  <si>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</si>
  <si>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</si>
  <si>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</si>
  <si>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</si>
  <si>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</si>
  <si>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</si>
  <si>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</si>
  <si>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</si>
  <si>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</si>
  <si>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</si>
  <si>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</si>
  <si>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</si>
  <si>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</si>
  <si>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</si>
  <si>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</si>
  <si>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</si>
  <si>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</si>
  <si>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</si>
  <si>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</si>
  <si>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</si>
  <si>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</si>
  <si>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</si>
  <si>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</si>
  <si>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</si>
  <si>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</si>
  <si>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</si>
  <si>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</si>
  <si>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</si>
  <si>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</si>
  <si>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</si>
  <si>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</si>
  <si>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</si>
  <si>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</si>
  <si>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</si>
  <si>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</si>
  <si>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</si>
  <si>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</si>
  <si>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</si>
  <si>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</si>
  <si>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</si>
  <si>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</si>
  <si>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</si>
  <si>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</si>
  <si>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</si>
  <si>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</si>
  <si>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</si>
  <si>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</si>
  <si>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</si>
  <si>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</si>
  <si>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</si>
  <si>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</si>
  <si>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</si>
  <si>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</si>
  <si>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</si>
  <si>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</si>
  <si>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</si>
  <si>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</si>
  <si>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</si>
  <si>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</si>
  <si>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</si>
  <si>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</si>
  <si>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</si>
  <si>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</si>
  <si>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</si>
  <si>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</si>
  <si>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</si>
  <si>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</si>
  <si>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</si>
  <si>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</si>
  <si>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</si>
  <si>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</si>
  <si>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</si>
  <si>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</si>
  <si>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</si>
  <si>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</si>
  <si>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</si>
  <si>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</si>
  <si>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</si>
  <si>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</si>
  <si>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</si>
  <si>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</si>
  <si>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</si>
  <si>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</si>
  <si>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</si>
  <si>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</si>
  <si>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</si>
  <si>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</si>
  <si>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</si>
  <si>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</si>
  <si>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</si>
  <si>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</si>
  <si>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</si>
  <si>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</si>
  <si>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</si>
  <si>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</si>
  <si>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</si>
  <si>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</si>
  <si>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</si>
  <si>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</si>
  <si>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</si>
  <si>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</si>
  <si>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</si>
  <si>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</si>
  <si>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</si>
  <si>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</si>
  <si>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</si>
  <si>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</si>
  <si>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</si>
  <si>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</si>
  <si>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</si>
  <si>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</si>
  <si>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</si>
  <si>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</si>
  <si>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</si>
  <si>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</si>
  <si>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</si>
  <si>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</si>
  <si>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</si>
  <si>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</si>
  <si>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</si>
  <si>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</si>
  <si>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</si>
  <si>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</si>
  <si>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</si>
  <si>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</si>
  <si>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</si>
  <si>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</si>
  <si>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</si>
  <si>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</si>
  <si>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</si>
  <si>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</si>
  <si>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</si>
  <si>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</si>
  <si>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</si>
  <si>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</si>
  <si>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</si>
  <si>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</si>
  <si>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</si>
  <si>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</si>
  <si>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</si>
  <si>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</si>
  <si>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</si>
  <si>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</si>
  <si>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</si>
  <si>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</si>
  <si>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</si>
  <si>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</si>
  <si>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</si>
  <si>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</si>
  <si>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</si>
  <si>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</si>
  <si>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</si>
  <si>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</si>
  <si>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</si>
  <si>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</si>
  <si>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</si>
  <si>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</si>
  <si>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</si>
  <si>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</si>
  <si>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</si>
  <si>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</si>
  <si>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</si>
  <si>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</si>
  <si>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</si>
  <si>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</si>
  <si>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</si>
  <si>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</si>
  <si>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</si>
  <si>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</si>
  <si>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</si>
  <si>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</si>
  <si>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</si>
  <si>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</si>
  <si>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</si>
  <si>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</si>
  <si>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</si>
  <si>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</si>
  <si>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</si>
  <si>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</si>
  <si>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</si>
  <si>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</si>
  <si>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</si>
  <si>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</si>
  <si>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</si>
  <si>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</si>
  <si>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</si>
  <si>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</si>
  <si>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</si>
  <si>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</si>
  <si>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</si>
  <si>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</si>
  <si>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</si>
  <si>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</si>
  <si>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</si>
  <si>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</si>
  <si>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</si>
  <si>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</si>
  <si>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</si>
  <si>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</si>
  <si>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</si>
  <si>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</si>
  <si>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</si>
  <si>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</si>
  <si>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</si>
  <si>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</si>
  <si>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</si>
  <si>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</si>
  <si>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</si>
  <si>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</si>
  <si>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</si>
  <si>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</si>
  <si>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</si>
  <si>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</si>
  <si>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</si>
  <si>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</si>
  <si>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</si>
  <si>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</si>
  <si>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</si>
  <si>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</si>
  <si>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</si>
  <si>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</si>
  <si>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</si>
  <si>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</si>
  <si>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</si>
  <si>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</si>
  <si>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</si>
  <si>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</si>
  <si>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</si>
  <si>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</si>
  <si>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</si>
  <si>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</si>
  <si>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</si>
  <si>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</si>
  <si>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</si>
  <si>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</si>
  <si>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</si>
  <si>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</si>
  <si>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</si>
  <si>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</si>
  <si>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</si>
  <si>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</si>
  <si>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</si>
  <si>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</si>
  <si>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</si>
  <si>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</si>
  <si>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</si>
  <si>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</si>
  <si>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</si>
  <si>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</si>
  <si>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</si>
  <si>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</si>
  <si>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</si>
  <si>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</si>
  <si>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</si>
  <si>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</si>
  <si>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</si>
  <si>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</si>
  <si>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</si>
  <si>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</si>
  <si>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</si>
  <si>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</si>
  <si>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</si>
  <si>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</si>
  <si>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</si>
  <si>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</si>
  <si>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</si>
  <si>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</si>
  <si>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</si>
  <si>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</si>
  <si>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</si>
  <si>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</si>
  <si>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</si>
  <si>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</si>
  <si>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</si>
  <si>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</si>
  <si>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</si>
  <si>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</si>
  <si>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</si>
  <si>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</si>
  <si>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</si>
  <si>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</si>
  <si>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</si>
  <si>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</si>
  <si>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</si>
  <si>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</si>
  <si>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</si>
  <si>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</si>
  <si>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</si>
  <si>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</si>
  <si>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</si>
  <si>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</si>
  <si>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</si>
  <si>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</si>
  <si>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</si>
  <si>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</si>
  <si>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</si>
  <si>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</si>
  <si>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</si>
  <si>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</si>
  <si>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</si>
  <si>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</si>
  <si>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</si>
  <si>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</si>
  <si>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</si>
  <si>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</si>
  <si>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</si>
  <si>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</si>
  <si>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</si>
  <si>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</si>
  <si>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</si>
  <si>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</si>
  <si>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</si>
  <si>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</si>
  <si>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</si>
  <si>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</si>
  <si>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</si>
  <si>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</si>
  <si>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</si>
  <si>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</si>
  <si>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</si>
  <si>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</si>
  <si>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</si>
  <si>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</si>
  <si>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</si>
  <si>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</si>
  <si>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</si>
  <si>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</si>
  <si>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</si>
  <si>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</si>
  <si>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</si>
  <si>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</si>
  <si>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</si>
  <si>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</si>
  <si>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</si>
  <si>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</si>
  <si>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</si>
  <si>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</si>
  <si>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</si>
  <si>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</si>
  <si>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</si>
  <si>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</si>
  <si>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</si>
  <si>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</si>
  <si>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</si>
  <si>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</si>
  <si>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</si>
  <si>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</si>
  <si>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</si>
  <si>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</si>
  <si>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</si>
  <si>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</si>
  <si>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</si>
  <si>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</si>
  <si>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</si>
  <si>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</si>
  <si>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</si>
  <si>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</si>
  <si>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</si>
  <si>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</si>
  <si>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</si>
  <si>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</si>
  <si>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</si>
  <si>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</si>
  <si>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</si>
  <si>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</si>
  <si>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</si>
  <si>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</si>
  <si>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</si>
  <si>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</si>
  <si>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</si>
  <si>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</si>
  <si>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</si>
  <si>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</si>
  <si>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</si>
  <si>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</si>
  <si>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</si>
  <si>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</si>
  <si>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</si>
  <si>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</si>
  <si>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</si>
  <si>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</si>
  <si>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</si>
  <si>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</si>
  <si>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</si>
  <si>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</si>
  <si>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</si>
  <si>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</si>
  <si>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</si>
  <si>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</si>
  <si>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</si>
  <si>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</si>
  <si>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</si>
  <si>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</si>
  <si>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</si>
  <si>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</si>
  <si>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</si>
  <si>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</si>
  <si>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</si>
  <si>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</si>
  <si>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</si>
  <si>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</si>
  <si>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</si>
  <si>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</si>
  <si>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</si>
  <si>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</si>
  <si>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</si>
  <si>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</si>
  <si>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</si>
  <si>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</si>
  <si>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</si>
  <si>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</si>
  <si>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</si>
  <si>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</si>
  <si>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</si>
  <si>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</si>
  <si>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</si>
  <si>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</si>
  <si>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</si>
  <si>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</si>
  <si>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</si>
  <si>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</si>
  <si>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</si>
  <si>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</si>
  <si>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</si>
  <si>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</si>
  <si>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</si>
  <si>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</si>
  <si>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</si>
  <si>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</si>
  <si>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</si>
  <si>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</si>
  <si>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</si>
  <si>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</si>
  <si>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</si>
  <si>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</si>
  <si>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</si>
  <si>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</si>
  <si>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</si>
  <si>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</si>
  <si>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</si>
  <si>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</si>
  <si>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</si>
  <si>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</si>
  <si>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</si>
  <si>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</si>
  <si>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</si>
  <si>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</si>
  <si>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</si>
  <si>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</si>
  <si>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</si>
  <si>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</si>
  <si>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</si>
  <si>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</si>
  <si>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</si>
  <si>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</si>
  <si>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</si>
  <si>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</si>
  <si>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</si>
  <si>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</si>
  <si>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</si>
  <si>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</si>
  <si>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</si>
  <si>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</si>
  <si>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</si>
  <si>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</si>
  <si>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</si>
  <si>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</si>
  <si>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</si>
  <si>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</si>
  <si>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</si>
  <si>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</si>
  <si>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</si>
  <si>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</si>
  <si>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</si>
  <si>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</si>
  <si>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</si>
  <si>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</si>
  <si>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</si>
  <si>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</si>
  <si>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</si>
  <si>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</si>
  <si>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</si>
  <si>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</si>
  <si>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</si>
  <si>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</si>
  <si>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</si>
  <si>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</si>
  <si>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</si>
  <si>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</si>
  <si>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</si>
  <si>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</si>
  <si>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</si>
  <si>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</si>
  <si>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</si>
  <si>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</si>
  <si>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</si>
  <si>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</si>
  <si>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</si>
  <si>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</si>
  <si>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</si>
  <si>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</si>
  <si>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</si>
  <si>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</si>
  <si>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</si>
  <si>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</si>
  <si>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</si>
  <si>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</si>
  <si>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</si>
  <si>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</si>
  <si>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</si>
  <si>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</si>
  <si>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</si>
  <si>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</si>
  <si>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</si>
  <si>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</si>
  <si>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</si>
  <si>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</si>
  <si>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</si>
  <si>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</si>
  <si>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</si>
  <si>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</si>
  <si>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</si>
  <si>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</si>
  <si>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</si>
  <si>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</si>
  <si>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</si>
  <si>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</si>
  <si>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</si>
  <si>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</si>
  <si>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</si>
  <si>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</si>
  <si>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</si>
  <si>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</si>
  <si>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</si>
  <si>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</si>
  <si>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</si>
  <si>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</si>
  <si>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</si>
  <si>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</si>
  <si>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</si>
  <si>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</si>
  <si>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</si>
  <si>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</si>
  <si>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</si>
  <si>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</si>
  <si>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</si>
  <si>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</si>
  <si>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</si>
  <si>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</si>
  <si>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</si>
  <si>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</si>
  <si>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</si>
  <si>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</si>
  <si>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</si>
  <si>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</si>
  <si>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</si>
  <si>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</si>
  <si>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</si>
  <si>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</si>
  <si>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</si>
  <si>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</si>
  <si>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</si>
  <si>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</si>
  <si>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</si>
  <si>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</si>
  <si>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</si>
  <si>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</si>
  <si>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</si>
  <si>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</si>
  <si>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</si>
  <si>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</si>
  <si>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</si>
  <si>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</si>
  <si>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</si>
  <si>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</si>
  <si>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</si>
  <si>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</si>
  <si>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</si>
  <si>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</si>
  <si>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</si>
  <si>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</si>
  <si>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</si>
  <si>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</si>
  <si>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</si>
  <si>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</si>
  <si>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</si>
  <si>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</si>
  <si>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</si>
  <si>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</si>
  <si>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</si>
  <si>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</si>
  <si>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</si>
  <si>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</si>
  <si>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</si>
  <si>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</si>
  <si>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</si>
  <si>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</si>
  <si>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</si>
  <si>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</si>
  <si>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</si>
  <si>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</si>
  <si>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</si>
  <si>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</si>
  <si>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</si>
  <si>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</si>
  <si>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</si>
  <si>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</si>
  <si>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</si>
  <si>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</si>
  <si>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</si>
  <si>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</si>
  <si>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</si>
  <si>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</si>
  <si>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</si>
  <si>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</si>
  <si>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</si>
  <si>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</si>
  <si>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</si>
  <si>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</si>
  <si>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</si>
  <si>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</si>
  <si>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</si>
  <si>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</si>
  <si>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</si>
  <si>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</si>
  <si>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</si>
  <si>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</si>
  <si>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</si>
  <si>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</si>
  <si>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</si>
  <si>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</si>
  <si>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</si>
  <si>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</si>
  <si>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</si>
  <si>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</si>
  <si>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</si>
  <si>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</si>
  <si>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</si>
  <si>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</si>
  <si>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</si>
  <si>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</si>
  <si>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</si>
  <si>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</si>
  <si>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</si>
  <si>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</si>
  <si>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</si>
  <si>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</si>
  <si>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</si>
  <si>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</si>
  <si>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</si>
  <si>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</si>
  <si>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</si>
  <si>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</si>
  <si>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</si>
  <si>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</si>
  <si>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</si>
  <si>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</si>
  <si>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</si>
  <si>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</si>
  <si>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</si>
  <si>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</si>
  <si>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</si>
  <si>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</si>
  <si>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</si>
  <si>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</si>
  <si>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</si>
  <si>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</si>
  <si>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</si>
  <si>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</si>
  <si>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</si>
  <si>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</si>
  <si>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</si>
  <si>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</si>
  <si>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</si>
  <si>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</si>
  <si>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</si>
  <si>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</si>
  <si>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</si>
  <si>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</si>
  <si>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</si>
  <si>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</si>
  <si>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</si>
  <si>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</si>
  <si>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</si>
  <si>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</si>
  <si>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</si>
  <si>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</si>
  <si>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</si>
  <si>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</si>
  <si>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</si>
  <si>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</si>
  <si>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</si>
  <si>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</si>
  <si>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</si>
  <si>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</si>
  <si>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</si>
  <si>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</si>
  <si>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</si>
  <si>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</si>
  <si>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</si>
  <si>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</si>
  <si>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</si>
  <si>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</si>
  <si>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</si>
  <si>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</si>
  <si>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</si>
  <si>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</si>
  <si>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</si>
  <si>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</si>
  <si>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</si>
  <si>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</si>
  <si>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</si>
  <si>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</si>
  <si>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</si>
  <si>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</si>
  <si>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</si>
  <si>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</si>
  <si>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</si>
  <si>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</si>
  <si>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</si>
  <si>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</si>
  <si>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</si>
  <si>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</si>
  <si>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</si>
  <si>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</si>
  <si>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</si>
  <si>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</si>
  <si>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</si>
  <si>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</si>
  <si>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</si>
  <si>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</si>
  <si>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</si>
  <si>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</si>
  <si>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</si>
  <si>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</si>
  <si>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</si>
  <si>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</si>
  <si>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</si>
  <si>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</si>
  <si>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</si>
  <si>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</si>
  <si>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</si>
  <si>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</si>
  <si>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</si>
  <si>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</si>
  <si>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</si>
  <si>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</si>
  <si>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</si>
  <si>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</si>
  <si>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</si>
  <si>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</si>
  <si>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</si>
  <si>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</si>
  <si>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</si>
  <si>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</si>
  <si>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</si>
  <si>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</si>
  <si>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</si>
  <si>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</si>
  <si>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</si>
  <si>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</si>
  <si>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</si>
  <si>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</si>
  <si>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</si>
  <si>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</si>
  <si>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</si>
  <si>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</si>
  <si>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</si>
  <si>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</si>
  <si>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</si>
  <si>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</si>
  <si>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</si>
  <si>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</si>
  <si>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</si>
  <si>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</si>
  <si>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</si>
  <si>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</si>
  <si>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</si>
  <si>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</si>
  <si>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</si>
  <si>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</si>
  <si>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</si>
  <si>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</si>
  <si>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</si>
  <si>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</si>
  <si>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</si>
  <si>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</si>
  <si>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</si>
  <si>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</si>
  <si>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</si>
  <si>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</si>
  <si>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</si>
  <si>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</si>
  <si>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</si>
  <si>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</si>
  <si>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</si>
  <si>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</si>
  <si>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</si>
  <si>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</si>
  <si>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</si>
  <si>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</si>
  <si>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</si>
  <si>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</si>
  <si>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</si>
  <si>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</si>
  <si>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</si>
  <si>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</si>
  <si>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</si>
  <si>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</si>
  <si>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</si>
  <si>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</si>
  <si>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</si>
  <si>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</si>
  <si>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</si>
  <si>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</si>
  <si>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</si>
  <si>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</si>
  <si>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</si>
  <si>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</si>
  <si>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</si>
  <si>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</si>
  <si>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</si>
  <si>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</si>
  <si>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</si>
  <si>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</si>
  <si>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</si>
  <si>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</si>
  <si>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</si>
  <si>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</si>
  <si>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</si>
  <si>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</si>
  <si>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</si>
  <si>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</si>
  <si>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</si>
  <si>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</si>
  <si>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</si>
  <si>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</si>
  <si>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</si>
  <si>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</si>
  <si>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</si>
  <si>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</si>
  <si>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</si>
  <si>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</si>
  <si>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</si>
  <si>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</si>
  <si>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</si>
  <si>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</si>
  <si>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</si>
  <si>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</si>
  <si>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</si>
  <si>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</si>
  <si>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</si>
  <si>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</si>
  <si>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</si>
  <si>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</si>
  <si>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</si>
  <si>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</si>
  <si>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</si>
  <si>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</si>
  <si>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</si>
  <si>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</si>
  <si>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</si>
  <si>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</si>
  <si>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</si>
  <si>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</si>
  <si>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</si>
  <si>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</si>
  <si>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</si>
  <si>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</si>
  <si>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</si>
  <si>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</si>
  <si>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</si>
  <si>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</si>
  <si>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</si>
  <si>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</si>
  <si>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</si>
  <si>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</si>
  <si>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</si>
  <si>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</si>
  <si>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</si>
  <si>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</si>
  <si>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</si>
  <si>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</si>
  <si>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</si>
  <si>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</si>
  <si>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</si>
  <si>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</si>
  <si>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</si>
  <si>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</si>
  <si>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</si>
  <si>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</si>
  <si>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</si>
  <si>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</si>
  <si>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</si>
  <si>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</si>
  <si>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</si>
  <si>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</si>
  <si>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</si>
  <si>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</si>
  <si>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</si>
  <si>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</si>
  <si>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</si>
  <si>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</si>
  <si>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</si>
  <si>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</si>
  <si>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</si>
  <si>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</si>
  <si>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</si>
  <si>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</si>
  <si>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</si>
  <si>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</si>
  <si>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</si>
  <si>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</si>
  <si>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</si>
  <si>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</si>
  <si>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</si>
  <si>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</si>
  <si>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</si>
  <si>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</si>
  <si>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</si>
  <si>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</si>
  <si>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</si>
  <si>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</si>
  <si>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</si>
  <si>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</si>
  <si>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</si>
  <si>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</si>
  <si>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</si>
  <si>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</si>
  <si>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</si>
  <si>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</si>
  <si>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</si>
  <si>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</si>
  <si>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</si>
  <si>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</si>
  <si>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</si>
  <si>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</si>
  <si>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</si>
  <si>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</si>
  <si>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</si>
  <si>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</si>
  <si>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</si>
  <si>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</si>
  <si>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</si>
  <si>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</si>
  <si>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</si>
  <si>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</si>
  <si>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</si>
  <si>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</si>
  <si>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</si>
  <si>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</si>
  <si>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</si>
  <si>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</si>
  <si>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</si>
  <si>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</si>
  <si>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</si>
  <si>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</si>
  <si>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</si>
  <si>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</si>
  <si>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</si>
  <si>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</si>
  <si>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</si>
  <si>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</si>
  <si>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</si>
  <si>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</si>
  <si>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</si>
  <si>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</si>
  <si>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</si>
  <si>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</si>
  <si>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</si>
  <si>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</si>
  <si>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</si>
  <si>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</si>
  <si>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</si>
  <si>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</si>
  <si>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</si>
  <si>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</si>
  <si>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</si>
  <si>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</si>
  <si>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</si>
  <si>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</si>
  <si>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</si>
  <si>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</si>
  <si>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</si>
  <si>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</si>
  <si>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</si>
  <si>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</si>
  <si>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</si>
  <si>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</si>
  <si>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</si>
  <si>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</si>
  <si>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</si>
  <si>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</si>
  <si>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</si>
  <si>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</si>
  <si>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</si>
  <si>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</si>
  <si>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</si>
  <si>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</si>
  <si>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</si>
  <si>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</si>
  <si>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</si>
  <si>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</si>
  <si>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</si>
  <si>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</si>
  <si>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</si>
  <si>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</si>
  <si>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</si>
  <si>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</si>
  <si>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</si>
  <si>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</si>
  <si>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</si>
  <si>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</si>
  <si>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</si>
  <si>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</si>
  <si>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</si>
  <si>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</si>
  <si>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</si>
  <si>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</si>
  <si>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</si>
  <si>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</si>
  <si>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</si>
  <si>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</si>
  <si>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</si>
  <si>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</si>
  <si>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</si>
  <si>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</si>
  <si>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</si>
  <si>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</si>
  <si>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</si>
  <si>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</si>
  <si>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</si>
  <si>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</si>
  <si>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</si>
  <si>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</si>
  <si>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</si>
  <si>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</si>
  <si>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</si>
  <si>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</si>
  <si>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</si>
  <si>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</si>
  <si>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</si>
  <si>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</si>
  <si>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</si>
  <si>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</si>
  <si>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</si>
  <si>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</si>
  <si>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</si>
  <si>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</si>
  <si>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</si>
  <si>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</si>
  <si>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</si>
  <si>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</si>
  <si>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</si>
  <si>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</si>
  <si>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</si>
  <si>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</si>
  <si>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</si>
  <si>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</si>
  <si>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</si>
  <si>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</si>
  <si>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</si>
  <si>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</si>
  <si>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</si>
  <si>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</si>
  <si>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</si>
  <si>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</si>
  <si>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</si>
  <si>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</si>
  <si>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</si>
  <si>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</si>
  <si>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</si>
  <si>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</si>
  <si>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</si>
  <si>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</si>
  <si>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</si>
  <si>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</si>
  <si>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</si>
  <si>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</si>
  <si>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</si>
  <si>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</si>
  <si>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</si>
  <si>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</si>
  <si>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</si>
  <si>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</si>
  <si>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</si>
  <si>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</si>
  <si>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</si>
  <si>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</si>
  <si>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</si>
  <si>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</si>
  <si>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</si>
  <si>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</si>
  <si>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</si>
  <si>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</si>
  <si>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</si>
  <si>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</si>
  <si>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</si>
  <si>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</si>
  <si>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</si>
  <si>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</si>
  <si>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</si>
  <si>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</si>
  <si>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</si>
  <si>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</si>
  <si>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</si>
  <si>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</si>
  <si>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</si>
  <si>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</si>
  <si>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</si>
  <si>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</si>
  <si>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</si>
  <si>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</si>
  <si>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</si>
  <si>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</si>
  <si>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</si>
  <si>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</si>
  <si>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</si>
  <si>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</si>
  <si>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</si>
  <si>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</si>
  <si>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</si>
  <si>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</si>
  <si>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</si>
  <si>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</si>
  <si>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</si>
  <si>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</si>
  <si>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</si>
  <si>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</si>
  <si>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</si>
  <si>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</si>
  <si>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</si>
  <si>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</si>
  <si>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</si>
  <si>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</si>
  <si>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</si>
  <si>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</si>
  <si>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</si>
  <si>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</si>
  <si>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</si>
  <si>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</si>
  <si>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</si>
  <si>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</si>
  <si>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</si>
  <si>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</si>
  <si>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</si>
  <si>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</si>
  <si>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</si>
  <si>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</si>
  <si>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</si>
  <si>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</si>
  <si>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</si>
  <si>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</si>
  <si>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</si>
  <si>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</si>
  <si>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</si>
  <si>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</si>
  <si>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</si>
  <si>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</si>
  <si>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</si>
  <si>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</si>
  <si>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</si>
  <si>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</si>
  <si>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</si>
  <si>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</si>
  <si>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</si>
  <si>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</si>
  <si>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</si>
  <si>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</si>
  <si>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</si>
  <si>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</si>
  <si>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</si>
  <si>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</si>
  <si>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</si>
  <si>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</si>
  <si>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</si>
  <si>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</si>
  <si>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</si>
  <si>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</si>
  <si>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</si>
  <si>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</si>
  <si>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</si>
  <si>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</si>
  <si>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</si>
  <si>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</si>
  <si>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</si>
  <si>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</si>
  <si>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</si>
  <si>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</si>
  <si>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</si>
  <si>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</si>
  <si>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</si>
  <si>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</si>
  <si>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</si>
  <si>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</si>
  <si>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</si>
  <si>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</si>
  <si>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</si>
  <si>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</si>
  <si>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</si>
  <si>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</si>
  <si>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</si>
  <si>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</si>
  <si>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</si>
  <si>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</si>
  <si>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</si>
  <si>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</si>
  <si>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</si>
  <si>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</si>
  <si>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</si>
  <si>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</si>
  <si>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</si>
  <si>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</si>
  <si>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</si>
  <si>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</si>
  <si>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</si>
  <si>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</si>
  <si>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</si>
  <si>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</si>
  <si>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</si>
  <si>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</si>
  <si>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</si>
  <si>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</si>
  <si>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</si>
  <si>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</si>
  <si>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</si>
  <si>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</si>
  <si>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</si>
  <si>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</si>
  <si>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</si>
  <si>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</si>
  <si>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</si>
  <si>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</si>
  <si>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</si>
  <si>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</si>
  <si>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</si>
  <si>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</si>
  <si>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</si>
  <si>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</si>
  <si>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</si>
  <si>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</si>
  <si>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</si>
  <si>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</si>
  <si>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</si>
  <si>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</si>
  <si>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</si>
  <si>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</si>
  <si>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</si>
  <si>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</si>
  <si>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</si>
  <si>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</si>
  <si>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</si>
  <si>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</si>
  <si>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</si>
  <si>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</si>
  <si>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</si>
  <si>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</si>
  <si>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</si>
  <si>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</si>
  <si>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</si>
  <si>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</si>
  <si>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</si>
  <si>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</si>
  <si>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</si>
  <si>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</si>
  <si>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</si>
  <si>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</si>
  <si>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</si>
  <si>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</si>
  <si>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</si>
  <si>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</si>
  <si>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</si>
  <si>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</si>
  <si>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</si>
  <si>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</si>
  <si>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</si>
  <si>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</si>
  <si>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</si>
  <si>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</si>
  <si>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</si>
  <si>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</si>
  <si>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</si>
  <si>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</si>
  <si>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</si>
  <si>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</si>
  <si>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</si>
  <si>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</si>
  <si>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</si>
  <si>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</si>
  <si>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</si>
  <si>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</si>
  <si>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</si>
  <si>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</si>
  <si>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</si>
  <si>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</si>
  <si>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</si>
  <si>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</si>
  <si>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</si>
  <si>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</si>
  <si>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</si>
  <si>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</si>
  <si>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</si>
  <si>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</si>
  <si>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</si>
  <si>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</si>
  <si>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</si>
  <si>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</si>
  <si>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</si>
  <si>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</si>
  <si>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</si>
  <si>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</si>
  <si>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</si>
  <si>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</si>
  <si>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</si>
  <si>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</si>
  <si>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</si>
  <si>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</si>
  <si>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</si>
  <si>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</si>
  <si>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</si>
  <si>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</si>
  <si>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</si>
  <si>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</si>
  <si>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</si>
  <si>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</si>
  <si>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</si>
  <si>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</si>
  <si>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</si>
  <si>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</si>
  <si>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</si>
  <si>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</si>
  <si>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</si>
  <si>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</si>
  <si>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</si>
  <si>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</si>
  <si>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</si>
  <si>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</si>
  <si>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</si>
  <si>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</si>
  <si>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</si>
  <si>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</si>
  <si>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</si>
  <si>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</si>
  <si>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</si>
  <si>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</si>
  <si>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</si>
  <si>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</si>
  <si>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</si>
  <si>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</si>
  <si>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</si>
  <si>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</si>
  <si>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</si>
  <si>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</si>
  <si>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</si>
  <si>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</si>
  <si>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</si>
  <si>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</si>
  <si>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</si>
  <si>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</si>
  <si>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</si>
  <si>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</si>
  <si>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</si>
  <si>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</si>
  <si>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</si>
  <si>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</si>
  <si>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</si>
  <si>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</si>
  <si>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</si>
  <si>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</si>
  <si>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</si>
  <si>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</si>
  <si>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</si>
  <si>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</si>
  <si>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</si>
  <si>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</si>
  <si>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</si>
  <si>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</si>
  <si>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</si>
  <si>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</si>
  <si>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</si>
  <si>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</si>
  <si>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</si>
  <si>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</si>
  <si>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</si>
  <si>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</si>
  <si>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</si>
  <si>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</si>
  <si>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</si>
  <si>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</si>
  <si>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</si>
  <si>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</si>
  <si>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</si>
  <si>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</si>
  <si>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</si>
  <si>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</si>
  <si>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</si>
  <si>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</si>
  <si>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</si>
  <si>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</si>
  <si>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</si>
  <si>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</si>
  <si>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</si>
  <si>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</si>
  <si>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</si>
  <si>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</si>
  <si>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</si>
  <si>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</si>
  <si>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</si>
  <si>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</si>
  <si>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</si>
  <si>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</si>
  <si>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</si>
  <si>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</si>
  <si>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</si>
  <si>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</si>
  <si>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</si>
  <si>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</si>
  <si>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</si>
  <si>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</si>
  <si>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</si>
  <si>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</si>
  <si>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</si>
  <si>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</si>
  <si>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</si>
  <si>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</si>
  <si>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</si>
  <si>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</si>
  <si>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</si>
  <si>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</si>
  <si>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</si>
  <si>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</si>
  <si>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</si>
  <si>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</si>
  <si>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</si>
  <si>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</si>
  <si>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</si>
  <si>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</si>
  <si>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</si>
  <si>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</si>
  <si>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</si>
  <si>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</si>
  <si>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</si>
  <si>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</si>
  <si>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</si>
  <si>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</si>
  <si>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</si>
  <si>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</si>
  <si>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</si>
  <si>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</si>
  <si>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</si>
  <si>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</si>
  <si>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</si>
  <si>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</si>
  <si>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</si>
  <si>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</si>
  <si>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</si>
  <si>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</si>
  <si>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</si>
  <si>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</si>
  <si>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</si>
  <si>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</si>
  <si>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</si>
  <si>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</si>
  <si>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</si>
  <si>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</si>
  <si>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</si>
  <si>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</si>
  <si>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</si>
  <si>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</si>
  <si>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</si>
  <si>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</si>
  <si>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</si>
  <si>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</si>
  <si>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</si>
  <si>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</si>
  <si>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</si>
  <si>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</si>
  <si>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</si>
  <si>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</si>
  <si>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</si>
  <si>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</si>
  <si>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</si>
  <si>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</si>
  <si>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</si>
  <si>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</si>
  <si>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</si>
  <si>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</si>
  <si>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</si>
  <si>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</si>
  <si>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</si>
  <si>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</si>
  <si>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</si>
  <si>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</si>
  <si>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</si>
  <si>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</si>
  <si>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</si>
  <si>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</si>
  <si>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</si>
  <si>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</si>
  <si>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</si>
  <si>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</si>
  <si>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</si>
  <si>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</si>
  <si>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</si>
  <si>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</si>
  <si>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</si>
  <si>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</si>
  <si>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</si>
  <si>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</si>
  <si>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</si>
  <si>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</si>
  <si>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</si>
  <si>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</si>
  <si>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</si>
  <si>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</si>
  <si>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</si>
  <si>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</si>
  <si>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</si>
  <si>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</si>
  <si>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</si>
  <si>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</si>
  <si>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</si>
  <si>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</si>
  <si>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</si>
  <si>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</si>
  <si>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</si>
  <si>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</si>
  <si>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</si>
  <si>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</si>
  <si>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</si>
  <si>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</si>
  <si>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</si>
  <si>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</si>
  <si>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</si>
  <si>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</si>
  <si>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</si>
  <si>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</si>
  <si>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</si>
  <si>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</si>
  <si>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</si>
  <si>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</si>
  <si>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</si>
  <si>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</si>
  <si>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</si>
  <si>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</si>
  <si>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</si>
  <si>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</si>
  <si>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</si>
  <si>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</si>
  <si>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</si>
  <si>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</si>
  <si>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</si>
  <si>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</si>
  <si>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</si>
  <si>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</si>
  <si>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</si>
  <si>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</si>
  <si>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</si>
  <si>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</si>
  <si>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</si>
  <si>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</si>
  <si>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</si>
  <si>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</si>
  <si>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</si>
  <si>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</si>
  <si>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</si>
  <si>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</si>
  <si>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</si>
  <si>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</si>
  <si>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</si>
  <si>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</si>
  <si>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</si>
  <si>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</si>
  <si>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</si>
  <si>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</si>
  <si>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</si>
  <si>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</si>
  <si>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</si>
  <si>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</si>
  <si>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</si>
  <si>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</si>
  <si>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</si>
  <si>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</si>
  <si>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</si>
  <si>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</si>
  <si>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</si>
  <si>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</si>
  <si>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</si>
  <si>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</si>
  <si>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</si>
  <si>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</si>
  <si>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</si>
  <si>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</si>
  <si>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</si>
  <si>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</si>
  <si>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</si>
  <si>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</si>
  <si>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</si>
  <si>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</si>
  <si>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</si>
  <si>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</si>
  <si>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</si>
  <si>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</si>
  <si>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</si>
  <si>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</si>
  <si>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</si>
  <si>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</si>
  <si>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</si>
  <si>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</si>
  <si>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</si>
  <si>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</si>
  <si>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</si>
  <si>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</si>
  <si>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</si>
  <si>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</si>
  <si>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</si>
  <si>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</si>
  <si>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</si>
  <si>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</si>
  <si>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</si>
  <si>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</si>
  <si>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</si>
  <si>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</si>
  <si>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</si>
  <si>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</si>
  <si>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</si>
  <si>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</si>
  <si>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</si>
  <si>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</si>
  <si>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</si>
  <si>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</si>
  <si>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</si>
  <si>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</si>
  <si>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</si>
  <si>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</si>
  <si>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</si>
  <si>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</si>
  <si>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</si>
  <si>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</si>
  <si>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</si>
  <si>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</si>
  <si>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</si>
  <si>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</si>
  <si>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</si>
  <si>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</si>
  <si>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</si>
  <si>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</si>
  <si>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</si>
  <si>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</si>
  <si>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</si>
  <si>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</si>
  <si>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</si>
  <si>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</si>
  <si>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</si>
  <si>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</si>
  <si>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</si>
  <si>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</si>
  <si>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</si>
  <si>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</si>
  <si>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</si>
  <si>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</si>
  <si>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</si>
  <si>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</si>
  <si>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</si>
  <si>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</si>
  <si>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</si>
  <si>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</si>
  <si>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</si>
  <si>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</si>
  <si>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</si>
  <si>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</si>
  <si>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</si>
  <si>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</si>
  <si>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</si>
  <si>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</si>
  <si>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</si>
  <si>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</si>
  <si>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</si>
  <si>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</si>
  <si>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</si>
  <si>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</si>
  <si>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</si>
  <si>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</si>
  <si>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</si>
  <si>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</si>
  <si>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</si>
  <si>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</si>
  <si>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</si>
  <si>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</si>
  <si>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</si>
  <si>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</si>
  <si>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</si>
  <si>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</si>
  <si>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</si>
  <si>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</si>
  <si>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</si>
  <si>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</si>
  <si>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</si>
  <si>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</si>
  <si>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</si>
  <si>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</si>
  <si>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</si>
  <si>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</si>
  <si>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</si>
  <si>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</si>
  <si>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</si>
  <si>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</si>
  <si>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</si>
  <si>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</si>
  <si>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</si>
  <si>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</si>
  <si>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</si>
  <si>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</si>
  <si>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</si>
  <si>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</si>
  <si>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</si>
  <si>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</si>
  <si>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</si>
  <si>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</si>
  <si>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</si>
  <si>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</si>
  <si>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</si>
  <si>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</si>
  <si>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</si>
  <si>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</si>
  <si>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</si>
  <si>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</si>
  <si>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</si>
  <si>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</si>
  <si>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</si>
  <si>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</si>
  <si>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</si>
  <si>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</si>
  <si>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</si>
  <si>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</si>
  <si>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</si>
  <si>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</si>
  <si>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</si>
  <si>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</si>
  <si>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</si>
  <si>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</si>
  <si>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</si>
  <si>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</si>
  <si>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</si>
  <si>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</si>
  <si>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</si>
  <si>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</si>
  <si>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</si>
  <si>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</si>
  <si>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</si>
  <si>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</si>
  <si>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</si>
  <si>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</si>
  <si>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</si>
  <si>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</si>
  <si>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</si>
  <si>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</si>
  <si>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</si>
  <si>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</si>
  <si>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</si>
  <si>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</si>
  <si>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</si>
  <si>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</si>
  <si>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</si>
  <si>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</si>
  <si>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</si>
  <si>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</si>
  <si>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</si>
  <si>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</si>
  <si>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</si>
  <si>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</si>
  <si>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</si>
  <si>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</si>
  <si>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</si>
  <si>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</si>
  <si>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</si>
  <si>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</si>
  <si>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</si>
  <si>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</si>
  <si>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</si>
  <si>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</si>
  <si>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</si>
  <si>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</si>
  <si>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</si>
  <si>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</si>
  <si>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</si>
  <si>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</si>
  <si>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</si>
  <si>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</si>
  <si>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</si>
  <si>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</si>
  <si>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</si>
  <si>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</si>
  <si>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</si>
  <si>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</si>
  <si>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</si>
  <si>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</si>
  <si>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</si>
  <si>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</si>
  <si>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</si>
  <si>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</si>
  <si>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</si>
  <si>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</si>
  <si>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</si>
  <si>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</si>
  <si>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</si>
  <si>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</si>
  <si>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</si>
  <si>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</si>
  <si>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</si>
  <si>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</si>
  <si>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</si>
  <si>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</si>
  <si>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</si>
  <si>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</si>
  <si>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</si>
  <si>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</si>
  <si>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</si>
  <si>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</si>
  <si>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</si>
  <si>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</si>
  <si>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</si>
  <si>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</si>
  <si>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</si>
  <si>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</si>
  <si>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</si>
  <si>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</si>
  <si>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</si>
  <si>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</si>
  <si>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</si>
  <si>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</si>
  <si>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</si>
  <si>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</si>
  <si>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</si>
  <si>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</si>
  <si>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</si>
  <si>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</si>
  <si>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</si>
  <si>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</si>
  <si>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</si>
  <si>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</si>
  <si>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</si>
  <si>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</si>
  <si>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</si>
  <si>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</si>
  <si>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</si>
  <si>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</si>
  <si>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</si>
  <si>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</si>
  <si>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</si>
  <si>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</si>
  <si>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</si>
  <si>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</si>
  <si>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</si>
  <si>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</si>
  <si>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</si>
  <si>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</si>
  <si>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</si>
  <si>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</si>
  <si>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</si>
  <si>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</si>
  <si>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</si>
  <si>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</si>
  <si>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</si>
  <si>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</si>
  <si>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</si>
  <si>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</si>
  <si>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</si>
  <si>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</si>
  <si>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</si>
  <si>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</si>
  <si>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</si>
  <si>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</si>
  <si>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</si>
  <si>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</si>
  <si>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</si>
  <si>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</si>
  <si>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</si>
  <si>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</si>
  <si>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</si>
  <si>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</si>
  <si>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</si>
  <si>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</si>
  <si>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</si>
  <si>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</si>
  <si>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</si>
  <si>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</si>
  <si>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</si>
  <si>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</si>
  <si>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</si>
  <si>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</si>
  <si>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</si>
  <si>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</si>
  <si>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</si>
  <si>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</si>
  <si>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</si>
  <si>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</si>
  <si>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</si>
  <si>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</si>
  <si>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</si>
  <si>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</si>
  <si>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</si>
  <si>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</si>
  <si>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</si>
  <si>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</si>
  <si>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</si>
  <si>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</si>
  <si>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</si>
  <si>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</si>
  <si>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</si>
  <si>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</si>
  <si>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</si>
  <si>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</si>
  <si>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</si>
  <si>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</si>
  <si>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</si>
  <si>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</si>
  <si>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</si>
  <si>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</si>
  <si>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</si>
  <si>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</si>
  <si>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</si>
  <si>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</si>
  <si>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</si>
  <si>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</si>
  <si>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</si>
  <si>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</si>
  <si>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</si>
  <si>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</si>
  <si>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</si>
  <si>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</si>
  <si>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</si>
  <si>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</si>
  <si>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</si>
  <si>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</si>
  <si>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</si>
  <si>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</si>
  <si>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</si>
  <si>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</si>
  <si>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</si>
  <si>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</si>
  <si>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</si>
  <si>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</si>
  <si>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</si>
  <si>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</si>
  <si>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</si>
  <si>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</si>
  <si>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</si>
  <si>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</si>
  <si>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</si>
  <si>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</si>
  <si>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</si>
  <si>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</si>
  <si>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</si>
  <si>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</si>
  <si>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</si>
  <si>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</si>
  <si>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</si>
  <si>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</si>
  <si>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</si>
  <si>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</si>
  <si>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</si>
  <si>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</si>
  <si>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</si>
  <si>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</si>
  <si>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</si>
  <si>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</si>
  <si>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</si>
  <si>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</si>
  <si>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</si>
  <si>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</si>
  <si>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</si>
  <si>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</si>
  <si>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</si>
  <si>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</si>
  <si>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</si>
  <si>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</si>
  <si>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</si>
  <si>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</si>
  <si>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</si>
  <si>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</si>
  <si>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</si>
  <si>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</si>
  <si>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</si>
  <si>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</si>
  <si>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</si>
  <si>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</si>
  <si>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</si>
  <si>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</si>
  <si>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</si>
  <si>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</si>
  <si>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</si>
  <si>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</si>
  <si>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</si>
  <si>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</si>
  <si>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</si>
  <si>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</si>
  <si>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</si>
  <si>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</si>
  <si>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</si>
  <si>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</si>
  <si>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</si>
  <si>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</si>
  <si>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</si>
  <si>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</si>
  <si>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</si>
  <si>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</si>
  <si>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</si>
  <si>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</si>
  <si>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</si>
  <si>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</si>
  <si>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</si>
  <si>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</si>
  <si>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</si>
  <si>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</si>
  <si>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</si>
  <si>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</si>
  <si>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</si>
  <si>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</si>
  <si>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</si>
  <si>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</si>
  <si>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</si>
  <si>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</si>
  <si>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</si>
  <si>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</si>
  <si>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</si>
  <si>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</si>
  <si>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</si>
  <si>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</si>
  <si>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</si>
  <si>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</si>
  <si>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</si>
  <si>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</si>
  <si>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</si>
  <si>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</si>
  <si>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</si>
  <si>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</si>
  <si>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</si>
  <si>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</si>
  <si>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</si>
  <si>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</si>
  <si>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</si>
  <si>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</si>
  <si>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</si>
  <si>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</si>
  <si>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</si>
  <si>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</si>
  <si>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</si>
  <si>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</si>
  <si>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</si>
  <si>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</si>
  <si>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</si>
  <si>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</si>
  <si>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</si>
  <si>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</si>
  <si>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</si>
  <si>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</si>
  <si>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</si>
  <si>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</si>
  <si>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</si>
  <si>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</si>
  <si>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</si>
  <si>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</si>
  <si>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</si>
  <si>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</si>
  <si>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</si>
  <si>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</si>
  <si>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</si>
  <si>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</si>
  <si>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</si>
  <si>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</si>
  <si>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</si>
  <si>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</si>
  <si>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</si>
  <si>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</si>
  <si>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</si>
  <si>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</si>
  <si>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</si>
  <si>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</si>
  <si>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</si>
  <si>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</si>
  <si>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</si>
  <si>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</si>
  <si>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</si>
  <si>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</si>
  <si>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</si>
  <si>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</si>
  <si>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</si>
  <si>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</si>
  <si>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</si>
  <si>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</si>
  <si>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</si>
  <si>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</si>
  <si>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</si>
  <si>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</si>
  <si>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</si>
  <si>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</si>
  <si>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</si>
  <si>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</si>
  <si>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</si>
  <si>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</si>
  <si>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</si>
  <si>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</si>
  <si>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</si>
  <si>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</si>
  <si>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</si>
  <si>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</si>
  <si>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</si>
  <si>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</si>
  <si>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</si>
  <si>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</si>
  <si>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</si>
  <si>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</si>
  <si>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</si>
  <si>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</si>
  <si>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</si>
  <si>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</si>
  <si>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</si>
  <si>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</si>
  <si>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</si>
  <si>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</si>
  <si>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</si>
  <si>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</si>
  <si>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</si>
  <si>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</si>
  <si>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</si>
  <si>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</si>
  <si>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</si>
  <si>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</si>
  <si>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</si>
  <si>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</si>
  <si>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</si>
  <si>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</si>
  <si>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</si>
  <si>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</si>
  <si>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</si>
  <si>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</si>
  <si>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</si>
  <si>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</si>
  <si>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</si>
  <si>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</si>
  <si>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</si>
  <si>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</si>
  <si>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</si>
  <si>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</si>
  <si>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</si>
  <si>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</si>
  <si>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</si>
  <si>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</si>
  <si>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</si>
  <si>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</si>
  <si>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</si>
  <si>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</si>
  <si>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</si>
  <si>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</si>
  <si>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</si>
  <si>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</si>
  <si>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</si>
  <si>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</si>
  <si>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</si>
  <si>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</si>
  <si>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</si>
  <si>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</si>
  <si>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</si>
  <si>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</si>
  <si>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</si>
  <si>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</si>
  <si>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</si>
  <si>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</si>
  <si>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</si>
  <si>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</si>
  <si>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</si>
  <si>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</si>
  <si>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</si>
  <si>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</si>
  <si>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</si>
  <si>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</si>
  <si>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</si>
  <si>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</si>
  <si>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</si>
  <si>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</si>
  <si>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</si>
  <si>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</si>
  <si>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</si>
  <si>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</si>
  <si>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</si>
  <si>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</si>
  <si>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</si>
  <si>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</si>
  <si>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</si>
  <si>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</si>
  <si>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</si>
  <si>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</si>
  <si>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</si>
  <si>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</si>
  <si>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</si>
  <si>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</si>
  <si>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</si>
  <si>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</si>
  <si>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</si>
  <si>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</si>
  <si>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</si>
  <si>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</si>
  <si>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</si>
  <si>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</si>
  <si>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</si>
  <si>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</si>
  <si>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</si>
  <si>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</si>
  <si>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</si>
  <si>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</si>
  <si>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</si>
  <si>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</si>
  <si>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</si>
  <si>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</si>
  <si>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</si>
  <si>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</si>
  <si>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</si>
  <si>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</si>
  <si>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</si>
  <si>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</si>
  <si>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</si>
  <si>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</si>
  <si>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</si>
  <si>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</si>
  <si>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</si>
  <si>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</si>
  <si>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</si>
  <si>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</si>
  <si>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</si>
  <si>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</si>
  <si>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</si>
  <si>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</si>
  <si>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</si>
  <si>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</si>
  <si>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</si>
  <si>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</si>
  <si>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</si>
  <si>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</si>
  <si>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</si>
  <si>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</si>
  <si>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</si>
  <si>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</si>
  <si>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</si>
  <si>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</si>
  <si>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</si>
  <si>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</si>
  <si>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</si>
  <si>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</si>
  <si>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</si>
  <si>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</si>
  <si>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</si>
  <si>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</si>
  <si>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</si>
  <si>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</si>
  <si>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</si>
  <si>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</si>
  <si>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</si>
  <si>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</si>
  <si>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</si>
  <si>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</si>
  <si>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</si>
  <si>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</si>
  <si>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</si>
  <si>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</si>
  <si>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</si>
  <si>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</si>
  <si>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</si>
  <si>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</si>
  <si>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</si>
  <si>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</si>
  <si>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</si>
  <si>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</si>
  <si>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</si>
  <si>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</si>
  <si>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</si>
  <si>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</si>
  <si>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</si>
  <si>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</si>
  <si>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</si>
  <si>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</si>
  <si>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</si>
  <si>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</si>
  <si>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</si>
  <si>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</si>
  <si>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</si>
  <si>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</si>
  <si>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</si>
  <si>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</si>
  <si>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</si>
  <si>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</si>
  <si>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</si>
  <si>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</si>
  <si>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</si>
  <si>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</si>
  <si>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</si>
  <si>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</si>
  <si>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</si>
  <si>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</si>
  <si>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</si>
  <si>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</si>
  <si>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</si>
  <si>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</si>
  <si>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</si>
  <si>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</si>
  <si>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</si>
  <si>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</si>
  <si>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</si>
  <si>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</si>
  <si>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</si>
  <si>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</si>
  <si>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</si>
  <si>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</si>
  <si>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</si>
  <si>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</si>
  <si>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</si>
  <si>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</si>
  <si>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</si>
  <si>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</si>
  <si>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</si>
  <si>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</si>
  <si>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</si>
  <si>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</si>
  <si>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</si>
  <si>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</si>
  <si>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</si>
  <si>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</si>
  <si>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</si>
  <si>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</si>
  <si>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</si>
  <si>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</si>
  <si>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</si>
  <si>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</si>
  <si>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</si>
  <si>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</si>
  <si>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</si>
  <si>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</si>
  <si>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</si>
  <si>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</si>
  <si>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</si>
  <si>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</si>
  <si>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</si>
  <si>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</si>
  <si>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</si>
  <si>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</si>
  <si>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</si>
  <si>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</si>
  <si>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</si>
  <si>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</si>
  <si>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</si>
  <si>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</si>
  <si>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</si>
  <si>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</si>
  <si>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</si>
  <si>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</si>
  <si>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</si>
  <si>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</si>
  <si>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</si>
  <si>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</si>
  <si>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</si>
  <si>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</si>
  <si>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</si>
  <si>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</si>
  <si>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</si>
  <si>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</si>
  <si>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</si>
  <si>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</si>
  <si>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</si>
  <si>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</si>
  <si>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</si>
  <si>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</si>
  <si>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</si>
  <si>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</si>
  <si>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</si>
  <si>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</si>
  <si>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</si>
  <si>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</si>
  <si>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</si>
  <si>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</si>
  <si>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</si>
  <si>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</si>
  <si>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</si>
  <si>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</si>
  <si>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</si>
  <si>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</si>
  <si>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</si>
  <si>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</si>
  <si>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</si>
  <si>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</si>
  <si>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</si>
  <si>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</si>
  <si>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</si>
  <si>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</si>
  <si>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</si>
  <si>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</si>
  <si>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</si>
  <si>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</si>
  <si>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</si>
  <si>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</si>
  <si>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</si>
  <si>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</si>
  <si>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</si>
  <si>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</si>
  <si>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</si>
  <si>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</si>
  <si>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</si>
  <si>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</si>
  <si>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</si>
  <si>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</si>
  <si>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</si>
  <si>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</si>
  <si>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</si>
  <si>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</si>
  <si>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</si>
  <si>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</si>
  <si>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</si>
  <si>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</si>
  <si>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</si>
  <si>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</si>
  <si>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</si>
  <si>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</si>
  <si>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</si>
  <si>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</si>
  <si>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</si>
  <si>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</si>
  <si>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</si>
  <si>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</si>
  <si>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</si>
  <si>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</si>
  <si>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</si>
  <si>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</si>
  <si>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</si>
  <si>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</si>
  <si>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</si>
  <si>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</si>
  <si>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</si>
  <si>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</si>
  <si>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</si>
  <si>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</si>
  <si>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</si>
  <si>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</si>
  <si>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</si>
  <si>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</si>
  <si>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</si>
  <si>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</si>
  <si>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</si>
  <si>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</si>
  <si>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</si>
  <si>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</si>
  <si>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</si>
  <si>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</si>
  <si>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</si>
  <si>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</si>
  <si>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</si>
  <si>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</si>
  <si>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</si>
  <si>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</si>
  <si>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</si>
  <si>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</si>
  <si>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</si>
  <si>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</si>
  <si>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</si>
  <si>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</si>
  <si>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</si>
  <si>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</si>
  <si>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</si>
  <si>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</si>
  <si>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</si>
  <si>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</si>
  <si>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</si>
  <si>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</si>
  <si>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</si>
  <si>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</si>
  <si>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</si>
  <si>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</si>
  <si>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</si>
  <si>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</si>
  <si>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</si>
  <si>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</si>
  <si>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</si>
  <si>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</si>
  <si>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</si>
  <si>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</si>
  <si>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</si>
  <si>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</si>
  <si>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</si>
  <si>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</si>
  <si>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</si>
  <si>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</si>
  <si>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</si>
  <si>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</si>
  <si>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</si>
  <si>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</si>
  <si>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</si>
  <si>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</si>
  <si>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</si>
  <si>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</si>
  <si>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</si>
  <si>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</si>
  <si>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</si>
  <si>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</si>
  <si>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</si>
  <si>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</si>
  <si>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</si>
  <si>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</si>
  <si>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</si>
  <si>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</si>
  <si>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</si>
  <si>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</si>
  <si>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</si>
  <si>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</si>
  <si>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</si>
  <si>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</si>
  <si>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</si>
  <si>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</si>
  <si>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</si>
  <si>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</si>
  <si>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</si>
  <si>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</si>
  <si>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</si>
  <si>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</si>
  <si>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</si>
  <si>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</si>
  <si>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</si>
  <si>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</si>
  <si>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</si>
  <si>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</si>
  <si>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</si>
  <si>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</si>
  <si>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</si>
  <si>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</si>
  <si>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</si>
  <si>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</si>
  <si>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</si>
  <si>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</si>
  <si>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</si>
  <si>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</si>
  <si>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</si>
  <si>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</si>
  <si>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</si>
  <si>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</si>
  <si>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</si>
  <si>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</si>
  <si>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</si>
  <si>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</si>
  <si>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</si>
  <si>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</si>
  <si>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</si>
  <si>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</si>
  <si>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</si>
  <si>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</si>
  <si>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</si>
  <si>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</si>
  <si>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</si>
  <si>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</si>
  <si>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</si>
  <si>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</si>
  <si>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</si>
  <si>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</si>
  <si>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</si>
  <si>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</si>
  <si>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</si>
  <si>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</si>
  <si>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</si>
  <si>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</si>
  <si>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</si>
  <si>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</si>
  <si>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</si>
  <si>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</si>
  <si>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</si>
  <si>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</si>
  <si>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</si>
  <si>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</si>
  <si>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</si>
  <si>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</si>
  <si>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</si>
  <si>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</si>
  <si>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</si>
  <si>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</si>
  <si>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</si>
  <si>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</si>
  <si>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</si>
  <si>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</si>
  <si>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</si>
  <si>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</si>
  <si>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</si>
  <si>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</si>
  <si>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</si>
  <si>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</si>
  <si>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</si>
  <si>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</si>
  <si>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</si>
  <si>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</si>
  <si>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</si>
  <si>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</si>
  <si>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</si>
  <si>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</si>
  <si>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</si>
  <si>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</si>
  <si>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</si>
  <si>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</si>
  <si>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</si>
  <si>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</si>
  <si>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</si>
  <si>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</si>
  <si>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</si>
  <si>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</si>
  <si>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</si>
  <si>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</si>
  <si>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</si>
  <si>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</si>
  <si>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</si>
  <si>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</si>
  <si>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</si>
  <si>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</si>
  <si>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</si>
  <si>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</si>
  <si>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</si>
  <si>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</si>
  <si>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</si>
  <si>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</si>
  <si>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</si>
  <si>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</si>
  <si>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</si>
  <si>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</si>
  <si>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</si>
  <si>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</si>
  <si>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</si>
  <si>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</si>
  <si>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</si>
  <si>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</si>
  <si>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</si>
  <si>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</si>
  <si>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</si>
  <si>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</si>
  <si>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</si>
  <si>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</si>
  <si>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</si>
  <si>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</si>
  <si>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</si>
  <si>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</si>
  <si>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</si>
  <si>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</si>
  <si>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</si>
  <si>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</si>
  <si>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</si>
  <si>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</si>
  <si>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</si>
  <si>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</si>
  <si>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</si>
  <si>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</si>
  <si>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</si>
  <si>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</si>
  <si>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</si>
  <si>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</si>
  <si>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</si>
  <si>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</si>
  <si>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</si>
  <si>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</si>
  <si>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</si>
  <si>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</si>
  <si>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</si>
  <si>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</si>
  <si>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</si>
  <si>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</si>
  <si>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</si>
  <si>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</si>
  <si>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</si>
  <si>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</si>
  <si>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</si>
  <si>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</si>
  <si>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</si>
  <si>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</si>
  <si>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</si>
  <si>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</si>
  <si>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</si>
  <si>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</si>
  <si>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</si>
  <si>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</si>
  <si>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</si>
  <si>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</si>
  <si>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</si>
  <si>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</si>
  <si>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</si>
  <si>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</si>
  <si>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</si>
  <si>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</si>
  <si>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</si>
  <si>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</si>
  <si>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</si>
  <si>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</si>
  <si>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</si>
  <si>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</si>
  <si>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</si>
  <si>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</si>
  <si>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</si>
  <si>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</si>
  <si>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</si>
  <si>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</si>
  <si>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</si>
  <si>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</si>
  <si>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</si>
  <si>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</si>
  <si>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</si>
  <si>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</si>
  <si>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</si>
  <si>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</si>
  <si>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</si>
  <si>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</si>
  <si>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</si>
  <si>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</si>
  <si>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</si>
  <si>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</si>
  <si>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</si>
  <si>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</si>
  <si>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</si>
  <si>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</si>
  <si>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</si>
  <si>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</si>
  <si>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</si>
  <si>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</si>
  <si>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</si>
  <si>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</si>
  <si>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</si>
  <si>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</si>
  <si>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</si>
  <si>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</si>
  <si>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</si>
  <si>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</si>
  <si>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</si>
  <si>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</si>
  <si>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</si>
  <si>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</si>
  <si>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</si>
  <si>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</si>
  <si>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</si>
  <si>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</si>
  <si>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</si>
  <si>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</si>
  <si>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</si>
  <si>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</si>
  <si>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</si>
  <si>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</si>
  <si>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</si>
  <si>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</si>
  <si>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</si>
  <si>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</si>
  <si>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</si>
  <si>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</si>
  <si>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</si>
  <si>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</si>
  <si>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</si>
  <si>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</si>
  <si>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</si>
  <si>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</si>
  <si>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</si>
  <si>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</si>
  <si>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</si>
  <si>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</si>
  <si>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</si>
  <si>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</si>
  <si>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</si>
  <si>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</si>
  <si>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</si>
  <si>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</si>
  <si>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</si>
  <si>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</si>
  <si>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</si>
  <si>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</si>
  <si>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</si>
  <si>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</si>
  <si>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</si>
  <si>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</si>
  <si>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</si>
  <si>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</si>
  <si>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</si>
  <si>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</si>
  <si>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</si>
  <si>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</si>
  <si>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</si>
  <si>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</si>
  <si>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</si>
  <si>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</si>
  <si>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</si>
  <si>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</si>
  <si>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</si>
  <si>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</si>
  <si>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</si>
  <si>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</si>
  <si>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</si>
  <si>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</si>
  <si>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</si>
  <si>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</si>
  <si>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</si>
  <si>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</si>
  <si>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</si>
  <si>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</si>
  <si>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</si>
  <si>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</si>
  <si>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</si>
  <si>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</si>
  <si>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</si>
  <si>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</si>
  <si>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</si>
  <si>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</si>
  <si>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</si>
  <si>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</si>
  <si>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</si>
  <si>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</si>
  <si>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</si>
  <si>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</si>
  <si>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</si>
  <si>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</si>
  <si>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</si>
  <si>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</si>
  <si>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</si>
  <si>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</si>
  <si>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</si>
  <si>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</si>
  <si>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</si>
  <si>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</si>
  <si>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</si>
  <si>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</si>
  <si>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</si>
  <si>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</si>
  <si>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</si>
  <si>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</si>
  <si>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</si>
  <si>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</si>
  <si>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</si>
  <si>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</si>
  <si>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</si>
  <si>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</si>
  <si>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</si>
  <si>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</si>
  <si>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</si>
  <si>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</si>
  <si>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</si>
  <si>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</si>
  <si>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</si>
  <si>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</si>
  <si>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</si>
  <si>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</si>
  <si>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</si>
  <si>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</si>
  <si>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</si>
  <si>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</si>
  <si>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</si>
  <si>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</si>
  <si>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</si>
  <si>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</si>
  <si>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</si>
  <si>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</si>
  <si>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</si>
  <si>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</si>
  <si>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</si>
  <si>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</si>
  <si>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</si>
  <si>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</si>
  <si>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</si>
  <si>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</si>
  <si>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</si>
  <si>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</si>
  <si>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</si>
  <si>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</si>
  <si>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</si>
  <si>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</si>
  <si>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</si>
  <si>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</si>
  <si>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</si>
  <si>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</si>
  <si>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</si>
  <si>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</si>
  <si>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</si>
  <si>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</si>
  <si>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</si>
  <si>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</si>
  <si>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</si>
  <si>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</si>
  <si>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</si>
  <si>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</si>
  <si>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</si>
  <si>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</si>
  <si>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</si>
  <si>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</si>
  <si>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</si>
  <si>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</si>
  <si>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</si>
  <si>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</si>
  <si>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</si>
  <si>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</si>
  <si>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</si>
  <si>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</si>
  <si>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</si>
  <si>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</si>
  <si>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</si>
  <si>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</si>
  <si>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</si>
  <si>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</si>
  <si>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</si>
  <si>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</si>
  <si>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</si>
  <si>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</si>
  <si>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</si>
  <si>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</si>
  <si>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</si>
  <si>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</si>
  <si>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</si>
  <si>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</si>
  <si>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</si>
  <si>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</si>
  <si>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</si>
  <si>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</si>
  <si>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</si>
  <si>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</si>
  <si>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</si>
  <si>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</si>
  <si>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</si>
  <si>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</si>
  <si>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</si>
  <si>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</si>
  <si>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</si>
  <si>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</si>
  <si>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</si>
  <si>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</si>
  <si>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</si>
  <si>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</si>
  <si>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</si>
  <si>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</si>
  <si>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</si>
  <si>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</si>
  <si>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</si>
  <si>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</si>
  <si>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</si>
  <si>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</si>
  <si>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</si>
  <si>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</si>
  <si>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</si>
  <si>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</si>
  <si>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</si>
  <si>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</si>
  <si>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</si>
  <si>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</si>
  <si>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</si>
  <si>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</si>
  <si>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</si>
  <si>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</si>
  <si>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</si>
  <si>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</si>
  <si>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</si>
  <si>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</si>
  <si>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</si>
  <si>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</si>
  <si>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</si>
  <si>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</si>
  <si>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</si>
  <si>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</si>
  <si>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</si>
  <si>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</si>
  <si>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</si>
  <si>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</si>
  <si>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</si>
  <si>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</si>
  <si>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</si>
  <si>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</si>
  <si>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</si>
  <si>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</si>
  <si>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</si>
  <si>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</si>
  <si>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</si>
  <si>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</si>
  <si>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</si>
  <si>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</si>
  <si>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</si>
  <si>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</si>
  <si>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</si>
  <si>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</si>
  <si>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</si>
  <si>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</si>
  <si>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</si>
  <si>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</si>
  <si>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</si>
  <si>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</si>
  <si>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</si>
  <si>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</si>
  <si>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</si>
  <si>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</si>
  <si>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</si>
  <si>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</si>
  <si>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</si>
  <si>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</si>
  <si>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</si>
  <si>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</si>
  <si>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</si>
  <si>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</si>
  <si>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</si>
  <si>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</si>
  <si>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</si>
  <si>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</si>
  <si>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</si>
  <si>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</si>
  <si>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</si>
  <si>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</si>
  <si>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</si>
  <si>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</si>
  <si>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</si>
  <si>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</si>
  <si>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</si>
  <si>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</si>
  <si>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</si>
  <si>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</si>
  <si>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</si>
  <si>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</si>
  <si>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</si>
  <si>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</si>
  <si>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</si>
  <si>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</si>
  <si>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</si>
  <si>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</si>
  <si>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</si>
  <si>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</si>
  <si>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</si>
  <si>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</si>
  <si>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</si>
  <si>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</si>
  <si>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</si>
  <si>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</si>
  <si>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</si>
  <si>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</si>
  <si>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</si>
  <si>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</si>
  <si>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</si>
  <si>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</si>
  <si>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</si>
  <si>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</si>
  <si>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</si>
  <si>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</si>
  <si>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</si>
  <si>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</si>
  <si>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</si>
  <si>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</si>
  <si>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</si>
  <si>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</si>
  <si>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</si>
  <si>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</si>
  <si>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</si>
  <si>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</si>
  <si>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</si>
  <si>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</si>
  <si>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</si>
  <si>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</si>
  <si>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</si>
  <si>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</si>
  <si>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</si>
  <si>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</si>
  <si>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</si>
  <si>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</si>
  <si>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</si>
  <si>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</si>
  <si>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</si>
  <si>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</si>
  <si>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</si>
  <si>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</si>
  <si>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</si>
  <si>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</si>
  <si>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</si>
  <si>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</si>
  <si>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</si>
  <si>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</si>
  <si>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</si>
  <si>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</si>
  <si>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</si>
  <si>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</si>
  <si>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</si>
  <si>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</si>
  <si>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</si>
  <si>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</si>
  <si>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</si>
  <si>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</si>
  <si>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</si>
  <si>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</si>
  <si>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</si>
  <si>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</si>
  <si>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</si>
  <si>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</si>
  <si>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</si>
  <si>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</si>
  <si>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</si>
  <si>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</si>
  <si>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</si>
  <si>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</si>
  <si>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</si>
  <si>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</si>
  <si>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</si>
  <si>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</si>
  <si>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</si>
  <si>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</si>
  <si>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</si>
  <si>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</si>
  <si>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</si>
  <si>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</si>
  <si>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</si>
  <si>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</si>
  <si>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</si>
  <si>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</si>
  <si>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</si>
  <si>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</si>
  <si>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</si>
  <si>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</si>
  <si>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</si>
  <si>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</si>
  <si>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</si>
  <si>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</si>
  <si>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</si>
  <si>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</si>
  <si>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</si>
  <si>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</si>
  <si>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</si>
  <si>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</si>
  <si>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</si>
  <si>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</si>
  <si>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</si>
  <si>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</si>
  <si>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</si>
  <si>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</si>
  <si>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</si>
  <si>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</si>
  <si>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</si>
  <si>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</si>
  <si>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</si>
  <si>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</si>
  <si>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</si>
  <si>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</si>
  <si>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</si>
  <si>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</si>
  <si>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</si>
  <si>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</si>
  <si>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</si>
  <si>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</si>
  <si>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</si>
  <si>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</si>
  <si>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</si>
  <si>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</si>
  <si>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</si>
  <si>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</si>
  <si>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</si>
  <si>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</si>
  <si>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</si>
  <si>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</si>
  <si>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</si>
  <si>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</si>
  <si>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</si>
  <si>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</si>
  <si>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</si>
  <si>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</si>
  <si>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</si>
  <si>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</si>
  <si>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</si>
  <si>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</si>
  <si>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</si>
  <si>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</si>
  <si>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</si>
  <si>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</si>
  <si>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</si>
  <si>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</si>
  <si>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</si>
  <si>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</si>
  <si>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</si>
  <si>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</si>
  <si>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</si>
  <si>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</si>
  <si>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</si>
  <si>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</si>
  <si>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</si>
  <si>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</si>
  <si>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</si>
  <si>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</si>
  <si>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</si>
  <si>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</si>
  <si>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</si>
  <si>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</si>
  <si>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</si>
  <si>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</si>
  <si>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</si>
  <si>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</si>
  <si>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</si>
  <si>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</si>
  <si>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</si>
  <si>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</si>
  <si>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</si>
  <si>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</si>
  <si>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</si>
  <si>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</si>
  <si>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</si>
  <si>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</si>
  <si>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</si>
  <si>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</si>
  <si>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</si>
  <si>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</si>
  <si>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</si>
  <si>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</si>
  <si>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</si>
  <si>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</si>
  <si>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</si>
  <si>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</si>
  <si>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</si>
  <si>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</si>
  <si>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</si>
  <si>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</si>
  <si>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</si>
  <si>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</si>
  <si>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</si>
  <si>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</si>
  <si>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</si>
  <si>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</si>
  <si>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</si>
  <si>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</si>
  <si>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</si>
  <si>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</si>
  <si>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</si>
  <si>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</si>
  <si>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</si>
  <si>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</si>
  <si>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</si>
  <si>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</si>
  <si>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</si>
  <si>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</si>
  <si>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</si>
  <si>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</si>
  <si>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</si>
  <si>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</si>
  <si>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</si>
  <si>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</si>
  <si>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</si>
  <si>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</si>
  <si>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</si>
  <si>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</si>
  <si>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</si>
  <si>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</si>
  <si>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</si>
  <si>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</si>
  <si>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</si>
  <si>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</si>
  <si>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</si>
  <si>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</si>
  <si>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</si>
  <si>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</si>
  <si>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</si>
  <si>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</si>
  <si>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</si>
  <si>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</si>
  <si>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</si>
  <si>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</si>
  <si>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</si>
  <si>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</si>
  <si>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</si>
  <si>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</si>
  <si>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</si>
  <si>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</si>
  <si>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</si>
  <si>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</si>
  <si>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</si>
  <si>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</si>
  <si>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</si>
  <si>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</si>
  <si>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</si>
  <si>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</si>
  <si>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</si>
  <si>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</si>
  <si>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</si>
  <si>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</si>
  <si>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</si>
  <si>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</si>
  <si>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</si>
  <si>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</si>
  <si>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</si>
  <si>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</si>
  <si>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</si>
  <si>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</si>
  <si>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</si>
  <si>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</si>
  <si>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</si>
  <si>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</si>
  <si>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</si>
  <si>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</si>
  <si>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</si>
  <si>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</si>
  <si>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</si>
  <si>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</si>
  <si>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</si>
  <si>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</si>
  <si>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</si>
  <si>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</si>
  <si>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</si>
  <si>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</si>
  <si>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</si>
  <si>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</si>
  <si>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</si>
  <si>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</si>
  <si>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</si>
  <si>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</si>
  <si>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</si>
  <si>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</si>
  <si>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</si>
  <si>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</si>
  <si>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</si>
  <si>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</si>
  <si>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</si>
  <si>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</si>
  <si>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</si>
  <si>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</si>
  <si>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</si>
  <si>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</si>
  <si>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</si>
  <si>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</si>
  <si>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</si>
  <si>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</si>
  <si>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</si>
  <si>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</si>
  <si>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</si>
  <si>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</si>
  <si>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</si>
  <si>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</si>
  <si>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</si>
  <si>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</si>
  <si>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</si>
  <si>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</si>
  <si>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</si>
  <si>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</si>
  <si>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</si>
  <si>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</si>
  <si>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</si>
  <si>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</si>
  <si>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</si>
  <si>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</si>
  <si>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</si>
  <si>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</si>
  <si>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</si>
  <si>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</si>
  <si>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</si>
  <si>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</si>
  <si>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</si>
  <si>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</si>
  <si>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</si>
  <si>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</si>
  <si>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</si>
  <si>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</si>
  <si>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</si>
  <si>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</si>
  <si>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</si>
  <si>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</si>
  <si>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</si>
  <si>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</si>
  <si>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</si>
  <si>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</si>
  <si>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</si>
  <si>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</si>
  <si>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</si>
  <si>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</si>
  <si>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</si>
  <si>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</si>
  <si>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</si>
  <si>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</si>
  <si>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</si>
  <si>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</si>
  <si>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</si>
  <si>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</si>
  <si>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</si>
  <si>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</si>
  <si>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</si>
  <si>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</si>
  <si>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</si>
  <si>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</si>
  <si>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</si>
  <si>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</si>
  <si>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</si>
  <si>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</si>
  <si>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</si>
  <si>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</si>
  <si>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</si>
  <si>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</si>
  <si>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</si>
  <si>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</si>
  <si>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</si>
  <si>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</si>
  <si>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</si>
  <si>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</si>
  <si>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</si>
  <si>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</si>
  <si>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</si>
  <si>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</si>
  <si>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</si>
  <si>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</si>
  <si>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</si>
  <si>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</si>
  <si>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</si>
  <si>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</si>
  <si>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</si>
  <si>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</si>
  <si>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</si>
  <si>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</si>
  <si>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</si>
  <si>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</si>
  <si>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</si>
  <si>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</si>
  <si>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</si>
  <si>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</si>
  <si>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</si>
  <si>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</si>
  <si>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</si>
  <si>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</si>
  <si>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</si>
  <si>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</si>
  <si>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</si>
  <si>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</si>
  <si>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</si>
  <si>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</si>
  <si>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</si>
  <si>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</si>
  <si>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</si>
  <si>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</si>
  <si>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</si>
  <si>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</si>
  <si>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</si>
  <si>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</si>
  <si>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</si>
  <si>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</si>
  <si>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</si>
  <si>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</si>
  <si>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</si>
  <si>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</si>
  <si>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</si>
  <si>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</si>
  <si>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</si>
  <si>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</si>
  <si>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</si>
  <si>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</si>
  <si>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</si>
  <si>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</si>
  <si>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</si>
  <si>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</si>
  <si>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</si>
  <si>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</si>
  <si>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</si>
  <si>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</si>
  <si>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</si>
  <si>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</si>
  <si>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</si>
  <si>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</si>
  <si>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</si>
  <si>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</si>
  <si>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</si>
  <si>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</si>
  <si>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</si>
  <si>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</si>
  <si>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</si>
  <si>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</si>
  <si>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</si>
  <si>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</si>
  <si>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</si>
  <si>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</si>
  <si>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</si>
  <si>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</si>
  <si>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</si>
  <si>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</si>
  <si>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</si>
  <si>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</si>
  <si>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</si>
  <si>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</si>
  <si>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</si>
  <si>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</si>
  <si>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</si>
  <si>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</si>
  <si>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</si>
  <si>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</si>
  <si>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</si>
  <si>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</si>
  <si>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</si>
  <si>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</si>
  <si>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</si>
  <si>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</si>
  <si>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</si>
  <si>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</si>
  <si>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</si>
  <si>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</si>
  <si>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</si>
  <si>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</si>
  <si>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</si>
  <si>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</si>
  <si>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</si>
  <si>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</si>
  <si>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</si>
  <si>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</si>
  <si>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</si>
  <si>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</si>
  <si>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</si>
  <si>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</si>
  <si>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</si>
  <si>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</si>
  <si>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</si>
  <si>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</si>
  <si>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</si>
  <si>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</si>
  <si>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</si>
  <si>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</si>
  <si>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</si>
  <si>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</si>
  <si>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</si>
  <si>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</si>
  <si>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</si>
  <si>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</si>
  <si>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</si>
  <si>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</si>
  <si>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</si>
  <si>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</si>
  <si>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</si>
  <si>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</si>
  <si>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</si>
  <si>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</si>
  <si>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</si>
  <si>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</si>
  <si>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</si>
  <si>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</si>
  <si>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</si>
  <si>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</si>
  <si>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</si>
  <si>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</si>
  <si>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</si>
  <si>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</si>
  <si>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</si>
  <si>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</si>
  <si>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</si>
  <si>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</si>
  <si>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</si>
  <si>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</si>
  <si>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</si>
  <si>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</si>
  <si>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</si>
  <si>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</si>
  <si>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</si>
  <si>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</si>
  <si>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</si>
  <si>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</si>
  <si>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</si>
  <si>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</si>
  <si>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</si>
  <si>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</si>
  <si>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</si>
  <si>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</si>
  <si>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</si>
  <si>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</si>
  <si>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</si>
  <si>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</si>
  <si>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</si>
  <si>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</si>
  <si>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</si>
  <si>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</si>
  <si>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</si>
  <si>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</si>
  <si>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</si>
  <si>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</si>
  <si>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</si>
  <si>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</si>
  <si>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</si>
  <si>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</si>
  <si>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</si>
  <si>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</si>
  <si>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</si>
  <si>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</si>
  <si>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</si>
  <si>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</si>
  <si>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</si>
  <si>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</si>
  <si>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</si>
  <si>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</si>
  <si>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</si>
  <si>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</si>
  <si>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</si>
  <si>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</si>
  <si>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</si>
  <si>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</si>
  <si>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</si>
  <si>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</si>
  <si>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</si>
  <si>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</si>
  <si>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</si>
  <si>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</si>
  <si>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</si>
  <si>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</si>
  <si>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</si>
  <si>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</si>
  <si>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</si>
  <si>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</si>
  <si>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</si>
  <si>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</si>
  <si>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</si>
  <si>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</si>
  <si>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</si>
  <si>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</si>
  <si>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</si>
  <si>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</si>
  <si>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</si>
  <si>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</si>
  <si>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</si>
  <si>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</si>
  <si>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</si>
  <si>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</si>
  <si>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</si>
  <si>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</si>
  <si>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</si>
  <si>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</si>
  <si>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</si>
  <si>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</si>
  <si>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</si>
  <si>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</si>
  <si>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</si>
  <si>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</si>
  <si>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</si>
  <si>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</si>
  <si>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</si>
  <si>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</si>
  <si>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</si>
  <si>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</si>
  <si>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</si>
  <si>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</si>
  <si>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</si>
  <si>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</si>
  <si>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</si>
  <si>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</si>
  <si>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</si>
  <si>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</si>
  <si>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</si>
  <si>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</si>
  <si>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</si>
  <si>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</si>
  <si>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</si>
  <si>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</si>
  <si>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</si>
  <si>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</si>
  <si>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</si>
  <si>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</si>
  <si>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</si>
  <si>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</si>
  <si>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</si>
  <si>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</si>
  <si>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</si>
  <si>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</si>
  <si>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</si>
  <si>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</si>
  <si>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</si>
  <si>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</si>
  <si>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</si>
  <si>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</si>
  <si>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</si>
  <si>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</si>
  <si>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</si>
  <si>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</si>
  <si>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</si>
  <si>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</si>
  <si>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</si>
  <si>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</si>
  <si>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</si>
  <si>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</si>
  <si>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</si>
  <si>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</si>
  <si>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</si>
  <si>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</si>
  <si>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</si>
  <si>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</si>
  <si>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</si>
  <si>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</si>
  <si>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</si>
  <si>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</si>
  <si>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</si>
  <si>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</si>
  <si>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</si>
  <si>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</si>
  <si>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</si>
  <si>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</si>
  <si>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</si>
  <si>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</si>
  <si>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</si>
  <si>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</si>
  <si>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</si>
  <si>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</si>
  <si>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</si>
  <si>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</si>
  <si>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</si>
  <si>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</si>
  <si>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</si>
  <si>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</si>
  <si>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</si>
  <si>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</si>
  <si>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</si>
  <si>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</si>
  <si>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</si>
  <si>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</si>
  <si>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</si>
  <si>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</si>
  <si>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</si>
  <si>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</si>
  <si>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</si>
  <si>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</si>
  <si>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</si>
  <si>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</si>
  <si>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</si>
  <si>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</si>
  <si>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</si>
  <si>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</si>
  <si>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</si>
  <si>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</si>
  <si>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</si>
  <si>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</si>
  <si>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</si>
  <si>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</si>
  <si>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</si>
  <si>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</si>
  <si>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</si>
  <si>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</si>
  <si>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</si>
  <si>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</si>
  <si>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</si>
  <si>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</si>
  <si>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</si>
  <si>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</si>
  <si>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</si>
  <si>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</si>
  <si>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</si>
  <si>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</si>
  <si>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</si>
  <si>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</si>
  <si>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</si>
  <si>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</si>
  <si>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</si>
  <si>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</si>
  <si>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</si>
  <si>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</si>
  <si>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</si>
  <si>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</si>
  <si>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</si>
  <si>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</si>
  <si>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</si>
  <si>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</si>
  <si>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</si>
  <si>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</si>
  <si>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</si>
  <si>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</si>
  <si>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</si>
  <si>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</si>
  <si>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</si>
  <si>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</si>
  <si>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</si>
  <si>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</si>
  <si>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</si>
  <si>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</si>
  <si>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</si>
  <si>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</si>
  <si>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</si>
  <si>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</si>
  <si>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</si>
  <si>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</si>
  <si>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</si>
  <si>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</si>
  <si>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</si>
  <si>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</si>
  <si>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</si>
  <si>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</si>
  <si>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</si>
  <si>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</si>
  <si>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</si>
  <si>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</si>
  <si>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</si>
  <si>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</si>
  <si>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</si>
  <si>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</si>
  <si>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</si>
  <si>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</si>
  <si>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</si>
  <si>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</si>
  <si>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</si>
  <si>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</si>
  <si>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</si>
  <si>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</si>
  <si>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</si>
  <si>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</si>
  <si>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</si>
  <si>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</si>
  <si>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</si>
  <si>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</si>
  <si>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</si>
  <si>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</si>
  <si>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</si>
  <si>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</si>
  <si>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</si>
  <si>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</si>
  <si>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</si>
  <si>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</si>
  <si>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</si>
  <si>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</si>
  <si>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</si>
  <si>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</si>
  <si>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</si>
  <si>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</si>
  <si>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</si>
  <si>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</si>
  <si>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</si>
  <si>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</si>
  <si>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</si>
  <si>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</si>
  <si>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</si>
  <si>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</si>
  <si>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</si>
  <si>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</si>
  <si>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</si>
  <si>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</si>
  <si>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</si>
  <si>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</si>
  <si>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</si>
  <si>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</si>
  <si>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</si>
  <si>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</si>
  <si>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</si>
  <si>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</si>
  <si>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</si>
  <si>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</si>
  <si>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</si>
  <si>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</si>
  <si>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</si>
  <si>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</si>
  <si>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</si>
  <si>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</si>
  <si>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</si>
  <si>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</si>
  <si>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</si>
  <si>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</si>
  <si>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</si>
  <si>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</si>
  <si>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</si>
  <si>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</si>
  <si>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</si>
  <si>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</si>
  <si>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</si>
  <si>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</si>
  <si>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</si>
  <si>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</si>
  <si>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</si>
  <si>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</si>
  <si>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</si>
  <si>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</si>
  <si>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</si>
  <si>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</si>
  <si>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</si>
  <si>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</si>
  <si>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</si>
  <si>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</si>
  <si>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</si>
  <si>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</si>
  <si>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</si>
  <si>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</si>
  <si>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</si>
  <si>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</si>
  <si>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</si>
  <si>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</si>
  <si>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</si>
  <si>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</si>
  <si>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</si>
  <si>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</si>
  <si>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</si>
  <si>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</si>
  <si>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</si>
  <si>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</si>
  <si>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</si>
  <si>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</si>
  <si>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</si>
  <si>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</si>
  <si>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</si>
  <si>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</si>
  <si>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</si>
  <si>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</si>
  <si>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</si>
  <si>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</si>
  <si>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</si>
  <si>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</si>
  <si>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</si>
  <si>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</si>
  <si>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</si>
  <si>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</si>
  <si>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</si>
  <si>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</si>
  <si>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</si>
  <si>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</si>
  <si>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</si>
  <si>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</si>
  <si>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</si>
  <si>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</si>
  <si>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</si>
  <si>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</si>
  <si>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</si>
  <si>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</si>
  <si>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</si>
  <si>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</si>
  <si>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</si>
  <si>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</si>
  <si>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</si>
  <si>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</si>
  <si>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</si>
  <si>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</si>
  <si>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</si>
  <si>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</si>
  <si>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</si>
  <si>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</si>
  <si>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</si>
  <si>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</si>
  <si>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</si>
  <si>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</si>
  <si>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</si>
  <si>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</si>
  <si>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</si>
  <si>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</si>
  <si>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</si>
  <si>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</si>
  <si>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</si>
  <si>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</si>
  <si>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</si>
  <si>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</si>
  <si>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</si>
  <si>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</si>
  <si>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</si>
  <si>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</si>
  <si>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</si>
  <si>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</si>
  <si>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</si>
  <si>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</si>
  <si>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</si>
  <si>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</si>
  <si>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</si>
  <si>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</si>
  <si>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</si>
  <si>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</si>
  <si>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</si>
  <si>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</si>
  <si>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</si>
  <si>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</si>
  <si>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</si>
  <si>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</si>
  <si>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</si>
  <si>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</si>
  <si>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</si>
  <si>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</si>
  <si>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</si>
  <si>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</si>
  <si>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</si>
  <si>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</si>
  <si>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</si>
  <si>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</si>
  <si>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</si>
  <si>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</si>
  <si>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</si>
  <si>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</si>
  <si>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</si>
  <si>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</si>
  <si>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</si>
  <si>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</si>
  <si>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</si>
  <si>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</si>
  <si>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</si>
  <si>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</si>
  <si>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</si>
  <si>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</si>
  <si>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</si>
  <si>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</si>
  <si>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</si>
  <si>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</si>
  <si>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</si>
  <si>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</si>
  <si>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</si>
  <si>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</si>
  <si>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</si>
  <si>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</si>
  <si>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</si>
  <si>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</si>
  <si>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</si>
  <si>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</si>
  <si>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</si>
  <si>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</si>
  <si>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</si>
  <si>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</si>
  <si>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</si>
  <si>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</si>
  <si>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</si>
  <si>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</si>
  <si>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</si>
  <si>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</si>
  <si>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</si>
  <si>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</si>
  <si>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</si>
  <si>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</si>
  <si>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</si>
  <si>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</si>
  <si>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</si>
  <si>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</si>
  <si>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</si>
  <si>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</si>
  <si>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</si>
  <si>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</si>
  <si>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</si>
  <si>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</si>
  <si>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</si>
  <si>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</si>
  <si>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</si>
  <si>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</si>
  <si>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</si>
  <si>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</si>
  <si>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</si>
  <si>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</si>
  <si>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</si>
  <si>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</si>
  <si>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</si>
  <si>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</si>
  <si>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</si>
  <si>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</si>
  <si>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</si>
  <si>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</si>
  <si>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</si>
  <si>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</si>
  <si>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</si>
  <si>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</si>
  <si>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</si>
  <si>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</si>
  <si>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</si>
  <si>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</si>
  <si>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</si>
  <si>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</si>
  <si>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</si>
  <si>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</si>
  <si>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</si>
  <si>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</si>
  <si>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</si>
  <si>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</si>
  <si>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</si>
  <si>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</si>
  <si>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</si>
  <si>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</si>
  <si>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</si>
  <si>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</si>
  <si>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</si>
  <si>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</si>
  <si>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</si>
  <si>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</si>
  <si>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</si>
  <si>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</si>
  <si>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</si>
  <si>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</si>
  <si>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</si>
  <si>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</si>
  <si>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</si>
  <si>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</si>
  <si>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</si>
  <si>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</si>
  <si>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</si>
  <si>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</si>
  <si>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</si>
  <si>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</si>
  <si>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</si>
  <si>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</si>
  <si>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</si>
  <si>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</si>
  <si>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</si>
  <si>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</si>
  <si>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</si>
  <si>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</si>
  <si>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</si>
  <si>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</si>
  <si>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</si>
  <si>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</si>
  <si>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</si>
  <si>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</si>
  <si>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</si>
  <si>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</si>
  <si>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</si>
  <si>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</si>
  <si>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</si>
  <si>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</si>
  <si>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</si>
  <si>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</si>
  <si>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</si>
  <si>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</si>
  <si>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</si>
  <si>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</si>
  <si>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</si>
  <si>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</si>
  <si>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</si>
  <si>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</si>
  <si>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</si>
  <si>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</si>
  <si>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</si>
  <si>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</si>
  <si>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</si>
  <si>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</si>
  <si>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</si>
  <si>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</si>
  <si>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</si>
  <si>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</si>
  <si>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</si>
  <si>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</si>
  <si>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</si>
  <si>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</si>
  <si>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</si>
  <si>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</si>
  <si>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</si>
  <si>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</si>
  <si>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</si>
  <si>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</si>
  <si>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</si>
  <si>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</si>
  <si>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</si>
  <si>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</si>
  <si>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</si>
  <si>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</si>
  <si>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</si>
  <si>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</si>
  <si>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</si>
  <si>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</si>
  <si>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</si>
  <si>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</si>
  <si>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</si>
  <si>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</si>
  <si>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</si>
  <si>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</si>
  <si>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</si>
  <si>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</si>
  <si>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</si>
  <si>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</si>
  <si>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</si>
  <si>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</si>
  <si>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</si>
  <si>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</si>
  <si>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</si>
  <si>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</si>
  <si>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</si>
  <si>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</si>
  <si>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</si>
  <si>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</si>
  <si>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</si>
  <si>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</si>
  <si>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</si>
  <si>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</si>
  <si>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</si>
  <si>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</si>
  <si>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</si>
  <si>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</si>
  <si>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</si>
  <si>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</si>
  <si>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</si>
  <si>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</si>
  <si>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</si>
  <si>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</si>
  <si>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</si>
  <si>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</si>
  <si>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</si>
  <si>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</si>
  <si>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</si>
  <si>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</si>
  <si>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</si>
  <si>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</si>
  <si>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</si>
  <si>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</si>
  <si>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</si>
  <si>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</si>
  <si>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</si>
  <si>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</si>
  <si>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</si>
  <si>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</si>
  <si>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</si>
  <si>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</si>
  <si>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</si>
  <si>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</si>
  <si>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</si>
  <si>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</si>
  <si>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</si>
  <si>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</si>
  <si>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</si>
  <si>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</si>
  <si>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</si>
  <si>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</si>
  <si>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</si>
  <si>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</si>
  <si>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</si>
  <si>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</si>
  <si>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</si>
  <si>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</si>
  <si>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</si>
  <si>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</si>
  <si>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</si>
  <si>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</si>
  <si>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</si>
  <si>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</si>
  <si>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</si>
  <si>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</si>
  <si>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</si>
  <si>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</si>
  <si>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</si>
  <si>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</si>
  <si>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</si>
  <si>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</si>
  <si>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</si>
  <si>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</si>
  <si>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</si>
  <si>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</si>
  <si>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</si>
  <si>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</si>
  <si>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</si>
  <si>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</si>
  <si>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</si>
  <si>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</si>
  <si>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</si>
  <si>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</si>
  <si>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</si>
  <si>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</si>
  <si>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</si>
  <si>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</si>
  <si>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</si>
  <si>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</si>
  <si>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</si>
  <si>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</si>
  <si>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</si>
  <si>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</si>
  <si>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</si>
  <si>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</si>
  <si>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</si>
  <si>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</si>
  <si>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</si>
  <si>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</si>
  <si>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</si>
  <si>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</si>
  <si>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</si>
  <si>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</si>
  <si>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</si>
  <si>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</si>
  <si>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</si>
  <si>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</si>
  <si>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</si>
  <si>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</si>
  <si>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</si>
  <si>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</si>
  <si>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</si>
  <si>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</si>
  <si>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</si>
  <si>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</si>
  <si>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</si>
  <si>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</si>
  <si>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</si>
  <si>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</si>
  <si>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</si>
  <si>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</si>
  <si>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</si>
  <si>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</si>
  <si>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</si>
  <si>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</si>
  <si>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</si>
  <si>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</si>
  <si>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</si>
  <si>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</si>
  <si>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</si>
  <si>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</si>
  <si>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</si>
  <si>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</si>
  <si>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</si>
  <si>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</si>
  <si>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</si>
  <si>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</si>
  <si>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</si>
  <si>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</si>
  <si>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</si>
  <si>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</si>
  <si>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</si>
  <si>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</si>
  <si>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</si>
  <si>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</si>
  <si>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</si>
  <si>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</si>
  <si>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</si>
  <si>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</si>
  <si>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</si>
  <si>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</si>
  <si>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</si>
  <si>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</si>
  <si>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</si>
  <si>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</si>
  <si>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</si>
  <si>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</si>
  <si>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</si>
  <si>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</si>
  <si>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</si>
  <si>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</si>
  <si>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</si>
  <si>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</si>
  <si>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</si>
  <si>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</si>
  <si>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</si>
  <si>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</si>
  <si>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</si>
  <si>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</si>
  <si>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</si>
  <si>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</si>
  <si>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</si>
  <si>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</si>
  <si>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</si>
  <si>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</si>
  <si>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</si>
  <si>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</si>
  <si>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</si>
  <si>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</si>
  <si>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</si>
  <si>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</si>
  <si>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</si>
  <si>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</si>
  <si>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</si>
  <si>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</si>
  <si>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</si>
  <si>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</si>
  <si>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</si>
  <si>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</si>
  <si>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</si>
  <si>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</si>
  <si>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</si>
  <si>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</si>
  <si>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</si>
  <si>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</si>
  <si>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</si>
  <si>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</si>
  <si>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</si>
  <si>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</si>
  <si>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</si>
  <si>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</si>
  <si>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</si>
  <si>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</si>
  <si>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</si>
  <si>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</si>
  <si>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</si>
  <si>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</si>
  <si>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</si>
  <si>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</si>
  <si>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</si>
  <si>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</si>
  <si>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</si>
  <si>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</si>
  <si>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</si>
  <si>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</si>
  <si>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</si>
  <si>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</si>
  <si>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</si>
  <si>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</si>
  <si>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</si>
  <si>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</si>
  <si>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</si>
  <si>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</si>
  <si>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</si>
  <si>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</si>
  <si>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</si>
  <si>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</si>
  <si>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</si>
  <si>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</si>
  <si>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</si>
  <si>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</si>
  <si>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</si>
  <si>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</si>
  <si>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</si>
  <si>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</si>
  <si>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</si>
  <si>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</si>
  <si>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</si>
  <si>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</si>
  <si>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</si>
  <si>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</si>
  <si>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</si>
  <si>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</si>
  <si>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</si>
  <si>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</si>
  <si>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</si>
  <si>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</si>
  <si>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</si>
  <si>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</si>
  <si>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</si>
  <si>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</si>
  <si>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</si>
  <si>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</si>
  <si>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</si>
  <si>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</si>
  <si>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</si>
  <si>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</si>
  <si>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</si>
  <si>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</si>
  <si>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</si>
  <si>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</si>
  <si>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</si>
  <si>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</si>
  <si>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</si>
  <si>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</si>
  <si>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</si>
  <si>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</si>
  <si>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</si>
  <si>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</si>
  <si>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</si>
  <si>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</si>
  <si>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</si>
  <si>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</si>
  <si>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</si>
  <si>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</si>
  <si>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</si>
  <si>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</si>
  <si>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</si>
  <si>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</si>
  <si>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</si>
  <si>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</si>
  <si>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</si>
  <si>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</si>
  <si>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</si>
  <si>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</si>
  <si>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</si>
  <si>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</si>
  <si>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</si>
  <si>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</si>
  <si>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</si>
  <si>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</si>
  <si>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</si>
  <si>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</si>
  <si>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</si>
  <si>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</si>
  <si>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</si>
  <si>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</si>
  <si>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</si>
  <si>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</si>
  <si>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</si>
  <si>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</si>
  <si>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</si>
  <si>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</si>
  <si>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</si>
  <si>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</si>
  <si>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</si>
  <si>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</si>
  <si>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</si>
  <si>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</si>
  <si>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</si>
  <si>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</si>
  <si>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</si>
  <si>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</si>
  <si>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</si>
  <si>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</si>
  <si>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</si>
  <si>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</si>
  <si>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</si>
  <si>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</si>
  <si>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</si>
  <si>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</si>
  <si>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</si>
  <si>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</si>
  <si>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</si>
  <si>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</si>
  <si>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</si>
  <si>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</si>
  <si>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</si>
  <si>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</si>
  <si>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</si>
  <si>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</si>
  <si>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</si>
  <si>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</si>
  <si>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</si>
  <si>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</si>
  <si>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</si>
  <si>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</si>
  <si>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</si>
  <si>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</si>
  <si>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</si>
  <si>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</si>
  <si>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</si>
  <si>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</si>
  <si>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</si>
  <si>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</si>
  <si>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</si>
  <si>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</si>
  <si>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</si>
  <si>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</si>
  <si>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</si>
  <si>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</si>
  <si>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</si>
  <si>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</si>
  <si>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</si>
  <si>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</si>
  <si>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</si>
  <si>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</si>
  <si>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</si>
  <si>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</si>
  <si>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</si>
  <si>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</si>
  <si>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</si>
  <si>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</si>
  <si>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</si>
  <si>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</si>
  <si>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</si>
  <si>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</si>
  <si>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</si>
  <si>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</si>
  <si>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</si>
  <si>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</si>
  <si>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</si>
  <si>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</si>
  <si>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</si>
  <si>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</si>
  <si>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</si>
  <si>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</si>
  <si>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</si>
  <si>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</si>
  <si>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</si>
  <si>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</si>
  <si>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</si>
  <si>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</si>
  <si>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</si>
  <si>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</si>
  <si>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</si>
  <si>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</si>
  <si>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</si>
  <si>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</si>
  <si>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</si>
  <si>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</si>
  <si>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</si>
  <si>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</si>
  <si>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</si>
  <si>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</si>
  <si>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</si>
  <si>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</si>
  <si>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</si>
  <si>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</si>
  <si>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</si>
  <si>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</si>
  <si>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</si>
  <si>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</si>
  <si>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</si>
  <si>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</si>
  <si>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</si>
  <si>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</si>
  <si>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</si>
  <si>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</si>
  <si>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</si>
  <si>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</si>
  <si>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</si>
  <si>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</si>
  <si>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</si>
  <si>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</si>
  <si>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</si>
  <si>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</si>
  <si>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</si>
  <si>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</si>
  <si>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</si>
  <si>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</si>
  <si>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</si>
  <si>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</si>
  <si>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</si>
  <si>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</si>
  <si>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</si>
  <si>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</si>
  <si>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</si>
  <si>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</si>
  <si>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</si>
  <si>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</si>
  <si>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</si>
  <si>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</si>
  <si>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</si>
  <si>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</si>
  <si>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</si>
  <si>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</si>
  <si>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</si>
  <si>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</si>
  <si>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</si>
  <si>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</si>
  <si>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</si>
  <si>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</si>
  <si>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</si>
  <si>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</si>
  <si>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</si>
  <si>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</si>
  <si>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</si>
  <si>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</si>
  <si>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</si>
  <si>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</si>
  <si>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</si>
  <si>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</si>
  <si>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</si>
  <si>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</si>
  <si>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</si>
  <si>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</si>
  <si>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</si>
  <si>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</si>
  <si>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</si>
  <si>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</si>
  <si>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</si>
  <si>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</si>
  <si>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</si>
  <si>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</si>
  <si>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</si>
  <si>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</si>
  <si>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</si>
  <si>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</si>
  <si>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</si>
  <si>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</si>
  <si>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</si>
  <si>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</si>
  <si>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</si>
  <si>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</si>
  <si>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</si>
  <si>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</si>
  <si>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</si>
  <si>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</si>
  <si>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</si>
  <si>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</si>
  <si>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</si>
  <si>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</si>
  <si>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</si>
  <si>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</si>
  <si>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</si>
  <si>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</si>
  <si>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</si>
  <si>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</si>
  <si>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</si>
  <si>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</si>
  <si>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</si>
  <si>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</si>
  <si>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</si>
  <si>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</si>
  <si>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</si>
  <si>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</si>
  <si>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</si>
  <si>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</si>
  <si>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</si>
  <si>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</si>
  <si>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</si>
  <si>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</si>
  <si>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</si>
  <si>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</si>
  <si>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</si>
  <si>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</si>
  <si>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</si>
  <si>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</si>
  <si>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</si>
  <si>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</si>
  <si>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</si>
  <si>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</si>
  <si>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</si>
  <si>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</si>
  <si>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</si>
  <si>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</si>
  <si>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</si>
  <si>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</si>
  <si>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</si>
  <si>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</si>
  <si>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</si>
  <si>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</si>
  <si>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</si>
  <si>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</si>
  <si>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</si>
  <si>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</si>
  <si>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</si>
  <si>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</si>
  <si>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</si>
  <si>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</si>
  <si>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</si>
  <si>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</si>
  <si>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</si>
  <si>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</si>
  <si>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</si>
  <si>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</si>
  <si>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</si>
  <si>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</si>
  <si>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</si>
  <si>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</si>
  <si>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</si>
  <si>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</si>
  <si>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</si>
  <si>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</si>
  <si>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</si>
  <si>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</si>
  <si>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</si>
  <si>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</si>
  <si>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</si>
  <si>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</si>
  <si>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</si>
  <si>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</si>
  <si>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</si>
  <si>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</si>
  <si>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</si>
  <si>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</si>
  <si>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</si>
  <si>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</si>
  <si>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</si>
  <si>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</si>
  <si>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</si>
  <si>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</si>
  <si>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</si>
  <si>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</si>
  <si>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</si>
  <si>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</si>
  <si>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</si>
  <si>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</si>
  <si>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</si>
  <si>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</si>
  <si>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</si>
  <si>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</si>
  <si>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</si>
  <si>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</si>
  <si>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</si>
  <si>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</si>
  <si>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</si>
  <si>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</si>
  <si>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</si>
  <si>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</si>
  <si>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</si>
  <si>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</si>
  <si>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</si>
  <si>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</si>
  <si>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</si>
  <si>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</si>
  <si>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</si>
  <si>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</si>
  <si>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</si>
  <si>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</si>
  <si>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</si>
  <si>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</si>
  <si>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</si>
  <si>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</si>
  <si>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</si>
  <si>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</si>
  <si>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</si>
  <si>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</si>
  <si>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</si>
  <si>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</si>
  <si>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</si>
  <si>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</si>
  <si>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</si>
  <si>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</si>
  <si>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</si>
  <si>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</si>
  <si>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</si>
  <si>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</si>
  <si>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</si>
  <si>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</si>
  <si>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</si>
  <si>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</si>
  <si>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</si>
  <si>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</si>
  <si>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</si>
  <si>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</si>
  <si>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</si>
  <si>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</si>
  <si>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</si>
  <si>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</si>
  <si>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</si>
  <si>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</si>
  <si>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</si>
  <si>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</si>
  <si>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</si>
  <si>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</si>
  <si>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</si>
  <si>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</si>
  <si>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</si>
  <si>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</si>
  <si>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</si>
  <si>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</si>
  <si>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</si>
  <si>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</si>
  <si>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</si>
  <si>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</si>
  <si>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</si>
  <si>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</si>
  <si>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</si>
  <si>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</si>
  <si>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</si>
  <si>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</si>
  <si>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</si>
  <si>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</si>
  <si>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</si>
  <si>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</si>
  <si>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</si>
  <si>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</si>
  <si>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</si>
  <si>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</si>
  <si>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</si>
  <si>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</si>
  <si>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</si>
  <si>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</si>
  <si>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</si>
  <si>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</si>
  <si>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</si>
  <si>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</si>
  <si>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</si>
  <si>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</si>
  <si>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</si>
  <si>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</si>
  <si>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</si>
  <si>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</si>
  <si>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</si>
  <si>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</si>
  <si>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</si>
  <si>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</si>
  <si>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</si>
  <si>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</si>
  <si>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</si>
  <si>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</si>
  <si>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</si>
  <si>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</si>
  <si>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</si>
  <si>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</si>
  <si>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</si>
  <si>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</si>
  <si>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</si>
  <si>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</si>
  <si>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</si>
  <si>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</si>
  <si>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</si>
  <si>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</si>
  <si>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</si>
  <si>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</si>
  <si>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</si>
  <si>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</si>
  <si>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</si>
  <si>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</si>
  <si>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</si>
  <si>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</si>
  <si>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</si>
  <si>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</si>
  <si>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</si>
  <si>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</si>
  <si>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</si>
  <si>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</si>
  <si>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</si>
  <si>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</si>
  <si>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</si>
  <si>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</si>
  <si>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</si>
  <si>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</si>
  <si>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</si>
  <si>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</si>
  <si>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</si>
  <si>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</si>
  <si>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</si>
  <si>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</si>
  <si>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</si>
  <si>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</si>
  <si>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</si>
  <si>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</si>
  <si>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</si>
  <si>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</si>
  <si>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</si>
  <si>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</si>
  <si>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</si>
  <si>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</si>
  <si>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</si>
  <si>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</si>
  <si>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</si>
  <si>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</si>
  <si>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</si>
  <si>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</si>
  <si>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</si>
  <si>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</si>
  <si>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</si>
  <si>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</si>
  <si>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</si>
  <si>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</si>
  <si>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</si>
  <si>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</si>
  <si>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</si>
  <si>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</si>
  <si>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</si>
  <si>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</si>
  <si>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</si>
  <si>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</si>
  <si>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</si>
  <si>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</si>
  <si>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</si>
  <si>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</si>
  <si>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</si>
  <si>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</si>
  <si>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</si>
  <si>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</si>
  <si>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</si>
  <si>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</si>
  <si>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</si>
  <si>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</si>
  <si>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</si>
  <si>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</si>
  <si>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</si>
  <si>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</si>
  <si>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</si>
  <si>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</si>
  <si>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</si>
  <si>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</si>
  <si>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</si>
  <si>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</si>
  <si>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</si>
  <si>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</si>
  <si>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</si>
  <si>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</si>
  <si>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</si>
  <si>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</si>
  <si>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</si>
  <si>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</si>
  <si>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</si>
  <si>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</si>
  <si>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</si>
  <si>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</si>
  <si>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</si>
  <si>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</si>
  <si>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</si>
  <si>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</si>
  <si>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</si>
  <si>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</si>
  <si>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</si>
  <si>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</si>
  <si>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</si>
  <si>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</si>
  <si>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</si>
  <si>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</si>
  <si>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</si>
  <si>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</si>
  <si>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</si>
  <si>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</si>
  <si>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</si>
  <si>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</si>
  <si>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</si>
  <si>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</si>
  <si>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</si>
  <si>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</si>
  <si>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</si>
  <si>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</si>
  <si>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</si>
  <si>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</si>
  <si>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</si>
  <si>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</si>
  <si>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</si>
  <si>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</si>
  <si>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</si>
  <si>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</si>
  <si>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</si>
  <si>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</si>
  <si>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</si>
  <si>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</si>
  <si>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</si>
  <si>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</si>
  <si>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</si>
  <si>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</si>
  <si>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</si>
  <si>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</si>
  <si>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</si>
  <si>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</si>
  <si>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</si>
  <si>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</si>
  <si>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</si>
  <si>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</si>
  <si>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</si>
  <si>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</si>
  <si>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</si>
  <si>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</si>
  <si>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</si>
  <si>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</si>
  <si>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</si>
  <si>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</si>
  <si>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</si>
  <si>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</si>
  <si>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</si>
  <si>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</si>
  <si>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</si>
  <si>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</si>
  <si>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</si>
  <si>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</si>
  <si>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</si>
  <si>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</si>
  <si>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</si>
  <si>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</si>
  <si>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</si>
  <si>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</si>
  <si>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</si>
  <si>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</si>
  <si>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</si>
  <si>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</si>
  <si>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</si>
  <si>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</si>
  <si>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</si>
  <si>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</si>
  <si>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</si>
  <si>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</si>
  <si>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</si>
  <si>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</si>
  <si>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</si>
  <si>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</si>
  <si>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</si>
  <si>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</si>
  <si>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</si>
  <si>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</si>
  <si>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</si>
  <si>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</si>
  <si>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</si>
  <si>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</si>
  <si>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</si>
  <si>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</si>
  <si>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</si>
  <si>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</si>
  <si>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</si>
  <si>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</si>
  <si>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</si>
  <si>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</si>
  <si>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</si>
  <si>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</si>
  <si>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</si>
  <si>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</si>
  <si>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</si>
  <si>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</si>
  <si>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</si>
  <si>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</si>
  <si>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</si>
  <si>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</si>
  <si>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</si>
  <si>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</si>
  <si>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</si>
  <si>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</si>
  <si>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</si>
  <si>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</si>
  <si>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</si>
  <si>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</si>
  <si>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</si>
  <si>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</si>
  <si>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</si>
  <si>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</si>
  <si>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</si>
  <si>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</si>
  <si>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</si>
  <si>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</si>
  <si>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</si>
  <si>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</si>
  <si>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</si>
  <si>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</si>
  <si>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</si>
  <si>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</si>
  <si>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</si>
  <si>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</si>
  <si>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</si>
  <si>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</si>
  <si>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</si>
  <si>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</si>
  <si>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</si>
  <si>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</si>
  <si>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</si>
  <si>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</si>
  <si>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</si>
  <si>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</si>
  <si>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</si>
  <si>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</si>
  <si>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</si>
  <si>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</si>
  <si>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</si>
  <si>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</si>
  <si>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</si>
  <si>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</si>
  <si>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</si>
  <si>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</si>
  <si>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</si>
  <si>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</si>
  <si>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</si>
  <si>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</si>
  <si>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</si>
  <si>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</si>
  <si>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</si>
  <si>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</si>
  <si>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</si>
  <si>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</si>
  <si>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</si>
  <si>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</si>
  <si>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</si>
  <si>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</si>
  <si>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</si>
  <si>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</si>
  <si>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</si>
  <si>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</si>
  <si>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</si>
  <si>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</si>
  <si>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</si>
  <si>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</si>
  <si>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</si>
  <si>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</si>
  <si>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</si>
  <si>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</si>
  <si>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</si>
  <si>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</si>
  <si>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</si>
  <si>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</si>
  <si>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</si>
  <si>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</si>
  <si>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</si>
  <si>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</si>
  <si>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</si>
  <si>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</si>
  <si>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</si>
  <si>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</si>
  <si>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</si>
  <si>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</si>
  <si>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</si>
  <si>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</si>
  <si>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</si>
  <si>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</si>
  <si>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</si>
  <si>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</si>
  <si>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</si>
  <si>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</si>
  <si>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</si>
  <si>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</si>
  <si>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</si>
  <si>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</si>
  <si>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</si>
  <si>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</si>
  <si>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</si>
  <si>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</si>
  <si>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</si>
  <si>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</si>
  <si>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</si>
  <si>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</si>
  <si>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</si>
  <si>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</si>
  <si>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</si>
  <si>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</si>
  <si>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</si>
  <si>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</si>
  <si>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</si>
  <si>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</si>
  <si>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</si>
  <si>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</si>
  <si>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</si>
  <si>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</si>
  <si>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</si>
  <si>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</si>
  <si>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</si>
  <si>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</si>
  <si>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</si>
  <si>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</si>
  <si>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</si>
  <si>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</si>
  <si>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</si>
  <si>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</si>
  <si>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</si>
  <si>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</si>
  <si>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</si>
  <si>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</si>
  <si>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</si>
  <si>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</si>
  <si>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</si>
  <si>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</si>
  <si>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</si>
  <si>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</si>
  <si>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</si>
  <si>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</si>
  <si>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</si>
  <si>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</si>
  <si>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</si>
  <si>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</si>
  <si>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</si>
  <si>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</si>
  <si>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</si>
  <si>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</si>
  <si>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</si>
  <si>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</si>
  <si>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</si>
  <si>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</si>
  <si>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</si>
  <si>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</si>
  <si>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</si>
  <si>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</si>
  <si>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</si>
  <si>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</si>
  <si>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</si>
  <si>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</si>
  <si>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</si>
  <si>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</si>
  <si>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</si>
  <si>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</si>
  <si>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</si>
  <si>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</si>
  <si>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</si>
  <si>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</si>
  <si>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</si>
  <si>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</si>
  <si>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</si>
  <si>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</si>
  <si>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</si>
  <si>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</si>
  <si>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</si>
  <si>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</si>
  <si>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</si>
  <si>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</si>
  <si>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</si>
  <si>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</si>
  <si>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</si>
  <si>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</si>
  <si>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</si>
  <si>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</si>
  <si>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</si>
  <si>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</si>
  <si>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</si>
  <si>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</si>
  <si>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</si>
  <si>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</si>
  <si>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</si>
  <si>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</si>
  <si>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</si>
  <si>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</si>
  <si>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</si>
  <si>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</si>
  <si>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</si>
  <si>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</si>
  <si>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</si>
  <si>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</si>
  <si>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</si>
  <si>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</si>
  <si>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</si>
  <si>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</si>
  <si>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</si>
  <si>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</si>
  <si>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</si>
  <si>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</si>
  <si>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</si>
  <si>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</si>
  <si>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</si>
  <si>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</si>
  <si>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</si>
  <si>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</si>
  <si>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</si>
  <si>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</si>
  <si>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</si>
  <si>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</si>
  <si>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</si>
  <si>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</si>
  <si>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</si>
  <si>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</si>
  <si>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</si>
  <si>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</si>
  <si>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</si>
  <si>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</si>
  <si>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</si>
  <si>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</si>
  <si>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</si>
  <si>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</si>
  <si>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</si>
  <si>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</si>
  <si>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</si>
  <si>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</si>
  <si>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</si>
  <si>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</si>
  <si>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</si>
  <si>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</si>
  <si>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</si>
  <si>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</si>
  <si>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</si>
  <si>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</si>
  <si>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</si>
  <si>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</si>
  <si>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</si>
  <si>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</si>
  <si>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</si>
  <si>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</si>
  <si>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</si>
  <si>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</si>
  <si>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</si>
  <si>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</si>
  <si>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</si>
  <si>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</si>
  <si>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</si>
  <si>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</si>
  <si>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</si>
  <si>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</si>
  <si>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</si>
  <si>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</si>
  <si>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</si>
  <si>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</si>
  <si>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</si>
  <si>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</si>
  <si>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</si>
  <si>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</si>
  <si>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</si>
  <si>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</si>
  <si>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</si>
  <si>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</si>
  <si>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</si>
  <si>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</si>
  <si>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</si>
  <si>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</si>
  <si>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</si>
  <si>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</si>
  <si>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</si>
  <si>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</si>
  <si>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</si>
  <si>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</si>
  <si>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</si>
  <si>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</si>
  <si>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</si>
  <si>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</si>
  <si>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</si>
  <si>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</si>
  <si>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</si>
  <si>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</si>
  <si>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</si>
  <si>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</si>
  <si>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</si>
  <si>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</si>
  <si>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</si>
  <si>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</si>
  <si>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</si>
  <si>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</si>
  <si>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</si>
  <si>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</si>
  <si>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</si>
  <si>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</si>
  <si>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</si>
  <si>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</si>
  <si>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</si>
  <si>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</si>
  <si>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</si>
  <si>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</si>
  <si>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</si>
  <si>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</si>
  <si>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</si>
  <si>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</si>
  <si>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</si>
  <si>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</si>
  <si>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</si>
  <si>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</si>
  <si>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</si>
  <si>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</si>
  <si>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</si>
  <si>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</si>
  <si>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</si>
  <si>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</si>
  <si>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</si>
  <si>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</si>
  <si>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</si>
  <si>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</si>
  <si>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</si>
  <si>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</si>
  <si>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</si>
  <si>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</si>
  <si>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</si>
  <si>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</si>
  <si>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</si>
  <si>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</si>
  <si>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</si>
  <si>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</si>
  <si>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</si>
  <si>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</si>
  <si>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</si>
  <si>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</si>
  <si>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</si>
  <si>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</si>
  <si>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</si>
  <si>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</si>
  <si>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</si>
  <si>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</si>
  <si>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</si>
  <si>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</si>
  <si>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</si>
  <si>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</si>
  <si>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</si>
  <si>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</si>
  <si>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</si>
  <si>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</si>
  <si>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</si>
  <si>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</si>
  <si>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</si>
  <si>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</si>
  <si>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</si>
  <si>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</si>
  <si>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</si>
  <si>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</si>
  <si>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</si>
  <si>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</si>
  <si>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</si>
  <si>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</si>
  <si>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</si>
  <si>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</si>
  <si>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</si>
  <si>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</si>
  <si>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</si>
  <si>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</si>
  <si>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</si>
  <si>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</si>
  <si>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</si>
  <si>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</si>
  <si>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</si>
  <si>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</si>
  <si>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</si>
  <si>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</si>
  <si>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</si>
  <si>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</si>
  <si>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</si>
  <si>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</si>
  <si>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</si>
  <si>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</si>
  <si>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</si>
  <si>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</si>
  <si>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</si>
  <si>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</si>
  <si>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</si>
  <si>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</si>
  <si>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</si>
  <si>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</si>
  <si>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</si>
  <si>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</si>
  <si>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</si>
  <si>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</si>
  <si>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</si>
  <si>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</si>
  <si>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</si>
  <si>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</si>
  <si>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</si>
  <si>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</si>
  <si>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</si>
  <si>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</si>
  <si>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</si>
  <si>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</si>
  <si>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</si>
  <si>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</si>
  <si>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</si>
  <si>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</si>
  <si>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</si>
  <si>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</si>
  <si>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</si>
  <si>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</si>
  <si>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</si>
  <si>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</si>
  <si>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</si>
  <si>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</si>
  <si>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</si>
  <si>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</si>
  <si>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</si>
  <si>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</si>
  <si>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</si>
  <si>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</si>
  <si>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</si>
  <si>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</si>
  <si>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</si>
  <si>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</si>
  <si>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</si>
  <si>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</si>
  <si>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</si>
  <si>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</si>
  <si>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</si>
  <si>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</si>
  <si>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</si>
  <si>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</si>
  <si>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</si>
  <si>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</si>
  <si>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</si>
  <si>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</si>
  <si>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</si>
  <si>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</si>
  <si>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</si>
  <si>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</si>
  <si>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</si>
  <si>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</si>
  <si>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</si>
  <si>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</si>
  <si>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</si>
  <si>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</si>
  <si>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</si>
  <si>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</si>
  <si>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</si>
  <si>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</si>
  <si>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</si>
  <si>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</si>
  <si>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</si>
  <si>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</si>
  <si>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</si>
  <si>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</si>
  <si>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</si>
  <si>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</si>
  <si>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</si>
  <si>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</si>
  <si>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</si>
  <si>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</si>
  <si>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</si>
  <si>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</si>
  <si>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</si>
  <si>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</si>
  <si>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</si>
  <si>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</si>
  <si>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</si>
  <si>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</si>
  <si>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</si>
  <si>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</si>
  <si>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</si>
  <si>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</si>
  <si>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</si>
  <si>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</si>
  <si>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</si>
  <si>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</si>
  <si>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</si>
  <si>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</si>
  <si>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</si>
  <si>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</si>
  <si>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</si>
  <si>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</si>
  <si>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</si>
  <si>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</si>
  <si>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</si>
  <si>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</si>
  <si>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</si>
  <si>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</si>
  <si>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</si>
  <si>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</si>
  <si>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</si>
  <si>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</si>
  <si>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</si>
  <si>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</si>
  <si>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</si>
  <si>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</si>
  <si>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</si>
  <si>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</si>
  <si>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</si>
  <si>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</si>
  <si>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</si>
  <si>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</si>
  <si>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</si>
  <si>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</si>
  <si>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</si>
  <si>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</si>
  <si>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</si>
  <si>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</si>
  <si>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</si>
  <si>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</si>
  <si>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</si>
  <si>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</si>
  <si>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</si>
  <si>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</si>
  <si>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</si>
  <si>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</si>
  <si>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</si>
  <si>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</si>
  <si>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</si>
  <si>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</si>
  <si>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</si>
  <si>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</si>
  <si>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</si>
  <si>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</si>
  <si>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</si>
  <si>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</si>
  <si>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</si>
  <si>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</si>
  <si>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</si>
  <si>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</si>
  <si>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</si>
  <si>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</si>
  <si>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</si>
  <si>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</si>
  <si>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</si>
  <si>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</si>
  <si>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</si>
  <si>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</si>
  <si>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</si>
  <si>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</si>
  <si>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</si>
  <si>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</si>
  <si>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</si>
  <si>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</si>
  <si>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</si>
  <si>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</si>
  <si>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</si>
  <si>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</si>
  <si>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</si>
  <si>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</si>
  <si>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</si>
  <si>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</si>
  <si>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</si>
  <si>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</si>
  <si>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</si>
  <si>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</si>
  <si>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</si>
  <si>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</si>
  <si>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</si>
  <si>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</si>
  <si>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</si>
  <si>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</si>
  <si>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</si>
  <si>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</si>
  <si>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</si>
  <si>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</si>
  <si>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</si>
  <si>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</si>
  <si>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</si>
  <si>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</si>
  <si>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</si>
  <si>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</si>
  <si>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</si>
  <si>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</si>
  <si>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</si>
  <si>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</si>
  <si>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</si>
  <si>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</si>
  <si>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</si>
  <si>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</si>
  <si>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</si>
  <si>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</si>
  <si>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</si>
  <si>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</si>
  <si>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</si>
  <si>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</si>
  <si>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</si>
  <si>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</si>
  <si>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</si>
  <si>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</si>
  <si>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</si>
  <si>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</si>
  <si>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</si>
  <si>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</si>
  <si>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</si>
  <si>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</si>
  <si>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</si>
  <si>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</si>
  <si>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</si>
  <si>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</si>
  <si>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</si>
  <si>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</si>
  <si>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</si>
  <si>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</si>
  <si>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</si>
  <si>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</si>
  <si>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</si>
  <si>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</si>
  <si>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</si>
  <si>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</si>
  <si>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</si>
  <si>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</si>
  <si>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</si>
  <si>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</si>
  <si>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</si>
  <si>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</si>
  <si>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</si>
  <si>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</si>
  <si>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</si>
  <si>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</si>
  <si>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</si>
  <si>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</si>
  <si>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</si>
  <si>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</si>
  <si>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</si>
  <si>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</si>
  <si>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</si>
  <si>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</si>
  <si>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</si>
  <si>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</si>
  <si>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</si>
  <si>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</si>
  <si>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</si>
  <si>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</si>
  <si>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</si>
  <si>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</si>
  <si>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</si>
  <si>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</si>
  <si>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</si>
  <si>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</si>
  <si>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</si>
  <si>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</si>
  <si>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</si>
  <si>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</si>
  <si>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</si>
  <si>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</si>
  <si>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</si>
  <si>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</si>
  <si>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</si>
  <si>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</si>
  <si>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</si>
  <si>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</si>
  <si>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</si>
  <si>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</si>
  <si>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</si>
  <si>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</si>
  <si>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</si>
  <si>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</si>
  <si>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</si>
  <si>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</si>
  <si>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</si>
  <si>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</si>
  <si>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</si>
  <si>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</si>
  <si>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</si>
  <si>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</si>
  <si>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</si>
  <si>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</si>
  <si>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</si>
  <si>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</si>
  <si>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</si>
  <si>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</si>
  <si>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</si>
  <si>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</si>
  <si>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</si>
  <si>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</si>
  <si>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</si>
  <si>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</si>
  <si>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</si>
  <si>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</si>
  <si>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</si>
  <si>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</si>
  <si>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</si>
  <si>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</si>
  <si>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</si>
  <si>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</si>
  <si>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</si>
  <si>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</si>
  <si>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</si>
  <si>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</si>
  <si>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</si>
  <si>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</si>
  <si>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</si>
  <si>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</si>
  <si>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</si>
  <si>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</si>
  <si>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</si>
  <si>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</si>
  <si>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</si>
  <si>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</si>
  <si>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</si>
  <si>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</si>
  <si>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</si>
  <si>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</si>
  <si>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</si>
  <si>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</si>
  <si>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</si>
  <si>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</si>
  <si>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</si>
  <si>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</si>
  <si>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</si>
  <si>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</si>
  <si>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</si>
  <si>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</si>
  <si>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</si>
  <si>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</si>
  <si>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</si>
  <si>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</si>
  <si>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</si>
  <si>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</si>
  <si>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</si>
  <si>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</si>
  <si>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</si>
  <si>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</si>
  <si>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</si>
  <si>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</si>
  <si>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</si>
  <si>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</si>
  <si>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</si>
  <si>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</si>
  <si>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</si>
  <si>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</si>
  <si>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</si>
  <si>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</si>
  <si>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</si>
  <si>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</si>
  <si>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</si>
  <si>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</si>
  <si>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</si>
  <si>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</si>
  <si>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</si>
  <si>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</si>
  <si>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</si>
  <si>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</si>
  <si>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</si>
  <si>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</si>
  <si>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</si>
  <si>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</si>
  <si>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</si>
  <si>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</si>
  <si>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</si>
  <si>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</si>
  <si>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</si>
  <si>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</si>
  <si>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</si>
  <si>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</si>
  <si>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</si>
  <si>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</si>
  <si>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</si>
  <si>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</si>
  <si>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</si>
  <si>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</si>
  <si>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</si>
  <si>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</si>
  <si>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</si>
  <si>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</si>
  <si>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</si>
  <si>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</si>
  <si>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</si>
  <si>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</si>
  <si>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</si>
  <si>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</si>
  <si>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</si>
  <si>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</si>
  <si>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</si>
  <si>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</si>
  <si>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</si>
  <si>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</si>
  <si>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</si>
  <si>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</si>
  <si>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</si>
  <si>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</si>
  <si>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</si>
  <si>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</si>
  <si>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</si>
  <si>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</si>
  <si>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</si>
  <si>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</si>
  <si>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</si>
  <si>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</si>
  <si>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</si>
  <si>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</si>
  <si>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</si>
  <si>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</si>
  <si>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</si>
  <si>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</si>
  <si>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</si>
  <si>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</si>
  <si>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</si>
  <si>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</si>
  <si>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</si>
  <si>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</si>
  <si>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</si>
  <si>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</si>
  <si>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</si>
  <si>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</si>
  <si>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</si>
  <si>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</si>
  <si>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</si>
  <si>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</si>
  <si>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</si>
  <si>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</si>
  <si>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</si>
  <si>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</si>
  <si>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</si>
  <si>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</si>
  <si>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</si>
  <si>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</si>
  <si>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</si>
  <si>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</si>
  <si>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</si>
  <si>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</si>
  <si>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</si>
  <si>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</si>
  <si>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</si>
  <si>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</si>
  <si>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</si>
  <si>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</si>
  <si>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</si>
  <si>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</si>
  <si>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</si>
  <si>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</si>
  <si>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</si>
  <si>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</si>
  <si>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</si>
  <si>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</si>
  <si>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</si>
  <si>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</si>
  <si>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</si>
  <si>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</si>
  <si>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</si>
  <si>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</si>
  <si>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</si>
  <si>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</si>
  <si>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</si>
  <si>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</si>
  <si>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</si>
  <si>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</si>
  <si>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</si>
  <si>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</si>
  <si>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</si>
  <si>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</si>
  <si>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</si>
  <si>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</si>
  <si>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</si>
  <si>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</si>
  <si>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</si>
  <si>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</si>
  <si>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</si>
  <si>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</si>
  <si>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</si>
  <si>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</si>
  <si>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</si>
  <si>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</si>
  <si>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</si>
  <si>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</si>
  <si>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</si>
  <si>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</si>
  <si>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</si>
  <si>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</si>
  <si>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</si>
  <si>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</si>
  <si>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</si>
  <si>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</si>
  <si>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</si>
  <si>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</si>
  <si>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</si>
  <si>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</si>
  <si>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</si>
  <si>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</si>
  <si>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</si>
  <si>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</si>
  <si>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</si>
  <si>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</si>
  <si>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</si>
  <si>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</si>
  <si>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</si>
  <si>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</si>
  <si>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</si>
  <si>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</si>
  <si>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</si>
  <si>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</si>
  <si>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</si>
  <si>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</si>
  <si>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</si>
  <si>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</si>
  <si>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</si>
  <si>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</si>
  <si>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</si>
  <si>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</si>
  <si>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</si>
  <si>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</si>
  <si>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</si>
  <si>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</si>
  <si>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</si>
  <si>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</si>
  <si>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</si>
  <si>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</si>
  <si>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</si>
  <si>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</si>
  <si>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</si>
  <si>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</si>
  <si>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</si>
  <si>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</si>
  <si>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</si>
  <si>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</si>
  <si>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</si>
  <si>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</si>
  <si>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</si>
  <si>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</si>
  <si>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</si>
  <si>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</si>
  <si>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</si>
  <si>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</si>
  <si>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</si>
  <si>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</si>
  <si>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</si>
  <si>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</si>
  <si>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</si>
  <si>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</si>
  <si>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</si>
  <si>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</si>
  <si>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</si>
  <si>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</si>
  <si>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</si>
  <si>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</si>
  <si>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</si>
  <si>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</si>
  <si>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</si>
  <si>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</si>
  <si>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</si>
  <si>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</si>
  <si>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</si>
  <si>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</si>
  <si>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</si>
  <si>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</si>
  <si>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</si>
  <si>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</si>
  <si>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</si>
  <si>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</si>
  <si>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</si>
  <si>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</si>
  <si>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</si>
  <si>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</si>
  <si>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</si>
  <si>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</si>
  <si>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</si>
  <si>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</si>
  <si>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</si>
  <si>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</si>
  <si>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</si>
  <si>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</si>
  <si>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</si>
  <si>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</si>
  <si>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</si>
  <si>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</si>
  <si>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</si>
  <si>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</si>
  <si>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</si>
  <si>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</si>
  <si>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</si>
  <si>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</si>
  <si>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</si>
  <si>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</si>
  <si>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</si>
  <si>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</si>
  <si>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</si>
  <si>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</si>
  <si>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</si>
  <si>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</si>
  <si>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</si>
  <si>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</si>
  <si>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</si>
  <si>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</si>
  <si>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</si>
  <si>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</si>
  <si>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</si>
  <si>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</si>
  <si>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</si>
  <si>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</si>
  <si>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</si>
  <si>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</si>
  <si>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</si>
  <si>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</si>
  <si>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</si>
  <si>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</si>
  <si>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</si>
  <si>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</si>
  <si>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</si>
  <si>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</si>
  <si>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</si>
  <si>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</si>
  <si>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</si>
  <si>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</si>
  <si>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</si>
  <si>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</si>
  <si>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</si>
  <si>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</si>
  <si>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</si>
  <si>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</si>
  <si>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</si>
  <si>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</si>
  <si>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</si>
  <si>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</si>
  <si>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</si>
  <si>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</si>
  <si>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</si>
  <si>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</si>
  <si>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</si>
  <si>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</si>
  <si>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</si>
  <si>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</si>
  <si>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</si>
  <si>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</si>
  <si>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</si>
  <si>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</si>
  <si>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</si>
  <si>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</si>
  <si>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</si>
  <si>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</si>
  <si>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</si>
  <si>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</si>
  <si>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</si>
  <si>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</si>
  <si>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</si>
  <si>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</si>
  <si>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</si>
  <si>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</si>
  <si>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</si>
  <si>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</si>
  <si>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</si>
  <si>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</si>
  <si>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</si>
  <si>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</si>
  <si>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</si>
  <si>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</si>
  <si>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</si>
  <si>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</si>
  <si>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</si>
  <si>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</si>
  <si>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</si>
  <si>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</si>
  <si>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</si>
  <si>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</si>
  <si>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</si>
  <si>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</si>
  <si>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</si>
  <si>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</si>
  <si>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</si>
  <si>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</si>
  <si>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</si>
  <si>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</si>
  <si>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</si>
  <si>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</si>
  <si>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</si>
  <si>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</si>
  <si>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</si>
  <si>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</si>
  <si>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</si>
  <si>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</si>
  <si>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</si>
  <si>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</si>
  <si>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</si>
  <si>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</si>
  <si>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</si>
  <si>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</si>
  <si>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</si>
  <si>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</si>
  <si>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</si>
  <si>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</si>
  <si>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</si>
  <si>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</si>
  <si>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</si>
  <si>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</si>
  <si>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</si>
  <si>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</si>
  <si>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</si>
  <si>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</si>
  <si>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</si>
  <si>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</si>
  <si>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</si>
  <si>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</si>
  <si>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</si>
  <si>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</si>
  <si>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</si>
  <si>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</si>
  <si>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</si>
  <si>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</si>
  <si>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</si>
  <si>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</si>
  <si>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</si>
  <si>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</si>
  <si>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</si>
  <si>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</si>
  <si>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</si>
  <si>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</si>
  <si>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</si>
  <si>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</si>
  <si>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</si>
  <si>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</si>
  <si>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</si>
  <si>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</si>
  <si>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</si>
  <si>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</si>
  <si>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</si>
  <si>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</si>
  <si>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</si>
  <si>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</si>
  <si>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</si>
  <si>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</si>
  <si>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</si>
  <si>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</si>
  <si>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</si>
  <si>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</si>
  <si>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</si>
  <si>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</si>
  <si>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</si>
  <si>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</si>
  <si>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</si>
  <si>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</si>
  <si>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</si>
  <si>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</si>
  <si>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</si>
  <si>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</si>
  <si>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</si>
  <si>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</si>
  <si>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</si>
  <si>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</si>
  <si>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</si>
  <si>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</si>
  <si>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</si>
  <si>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</si>
  <si>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</si>
  <si>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</si>
  <si>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</si>
  <si>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</si>
  <si>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</si>
  <si>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</si>
  <si>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</si>
  <si>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</si>
  <si>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</si>
  <si>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</si>
  <si>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</si>
  <si>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</si>
  <si>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</si>
  <si>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</si>
  <si>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</si>
  <si>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</si>
  <si>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</si>
  <si>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</si>
  <si>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</si>
  <si>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</si>
  <si>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</si>
  <si>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</si>
  <si>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</si>
  <si>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</si>
  <si>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</si>
  <si>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</si>
  <si>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</si>
  <si>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</si>
  <si>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</si>
  <si>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</si>
  <si>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</si>
  <si>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</si>
  <si>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</si>
  <si>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</si>
  <si>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</si>
  <si>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</si>
  <si>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</si>
  <si>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</si>
  <si>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</si>
  <si>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</si>
  <si>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</si>
  <si>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</si>
  <si>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</si>
  <si>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</si>
  <si>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</si>
  <si>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</si>
  <si>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</si>
  <si>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</si>
  <si>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</si>
  <si>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</si>
  <si>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</si>
  <si>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</si>
  <si>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</si>
  <si>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</si>
  <si>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</si>
  <si>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</si>
  <si>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</si>
  <si>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</si>
  <si>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</si>
  <si>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</si>
  <si>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</si>
  <si>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</si>
  <si>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</si>
  <si>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</si>
  <si>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</si>
  <si>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</si>
  <si>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</si>
  <si>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</si>
  <si>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</si>
  <si>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</si>
  <si>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</si>
  <si>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</si>
  <si>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</si>
  <si>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</si>
  <si>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</si>
  <si>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</si>
  <si>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</si>
  <si>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</si>
  <si>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</si>
  <si>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</si>
  <si>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</si>
  <si>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</si>
  <si>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</si>
  <si>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</si>
  <si>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</si>
  <si>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</si>
  <si>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</si>
  <si>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</si>
  <si>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</si>
  <si>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</si>
  <si>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</si>
  <si>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</si>
  <si>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</si>
  <si>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</si>
  <si>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</si>
  <si>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</si>
  <si>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</si>
  <si>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</si>
  <si>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</si>
  <si>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</si>
  <si>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</si>
  <si>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</si>
  <si>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</si>
  <si>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</si>
  <si>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</si>
  <si>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</si>
  <si>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</si>
  <si>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</si>
  <si>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</si>
  <si>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</si>
  <si>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</si>
  <si>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</si>
  <si>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</si>
  <si>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</si>
  <si>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</si>
  <si>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</si>
  <si>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</si>
  <si>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</si>
  <si>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</si>
  <si>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</si>
  <si>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</si>
  <si>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</si>
  <si>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</si>
  <si>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</si>
  <si>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</si>
  <si>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</si>
  <si>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</si>
  <si>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</si>
  <si>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</si>
  <si>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</si>
  <si>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</si>
  <si>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</si>
  <si>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</si>
  <si>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</si>
  <si>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</si>
  <si>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</si>
  <si>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</si>
  <si>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</si>
  <si>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</si>
  <si>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</si>
  <si>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</si>
  <si>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</si>
  <si>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</si>
  <si>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</si>
  <si>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</si>
  <si>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</si>
  <si>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</si>
  <si>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</si>
  <si>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</si>
  <si>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</si>
  <si>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</si>
  <si>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</si>
  <si>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</si>
  <si>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</si>
  <si>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</si>
  <si>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</si>
  <si>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</si>
  <si>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</si>
  <si>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</si>
  <si>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</si>
  <si>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</si>
  <si>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</si>
  <si>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</si>
  <si>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</si>
  <si>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</si>
  <si>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</si>
  <si>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</si>
  <si>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</si>
  <si>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</si>
  <si>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</si>
  <si>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</si>
  <si>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</si>
  <si>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</si>
  <si>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</si>
  <si>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</si>
  <si>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</si>
  <si>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</si>
  <si>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</si>
  <si>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</si>
  <si>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</si>
  <si>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</si>
  <si>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</si>
  <si>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</si>
  <si>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</si>
  <si>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</si>
  <si>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</si>
  <si>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</si>
  <si>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</si>
  <si>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</si>
  <si>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</si>
  <si>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</si>
  <si>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</si>
  <si>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</si>
  <si>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</si>
  <si>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</si>
  <si>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</si>
  <si>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</si>
  <si>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</si>
  <si>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</si>
  <si>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</si>
  <si>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</si>
  <si>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</si>
  <si>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</si>
  <si>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</si>
  <si>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</si>
  <si>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</si>
  <si>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</si>
  <si>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</si>
  <si>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</si>
  <si>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</si>
  <si>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</si>
  <si>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</si>
  <si>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</si>
  <si>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</si>
  <si>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</si>
  <si>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</si>
  <si>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</si>
  <si>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</si>
  <si>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</si>
  <si>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</si>
  <si>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</si>
  <si>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</si>
  <si>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</si>
  <si>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</si>
  <si>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</si>
  <si>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</si>
  <si>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</si>
  <si>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</si>
  <si>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</si>
  <si>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</si>
  <si>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</si>
  <si>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</si>
  <si>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</si>
  <si>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</si>
  <si>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</si>
  <si>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</si>
  <si>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</si>
  <si>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</si>
  <si>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</si>
  <si>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</si>
  <si>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</si>
  <si>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</si>
  <si>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</si>
  <si>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</si>
  <si>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</si>
  <si>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</si>
  <si>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</si>
  <si>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</si>
  <si>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</si>
  <si>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</si>
  <si>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</si>
  <si>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</si>
  <si>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</si>
  <si>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</si>
  <si>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</si>
  <si>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</si>
  <si>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</si>
  <si>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</si>
  <si>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</si>
  <si>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</si>
  <si>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</si>
  <si>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</si>
  <si>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</si>
  <si>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</si>
  <si>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</si>
  <si>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</si>
  <si>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</si>
  <si>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</si>
  <si>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</si>
  <si>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</si>
  <si>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</si>
  <si>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</si>
  <si>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</si>
  <si>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</si>
  <si>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</si>
  <si>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</si>
  <si>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</si>
  <si>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</si>
  <si>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</si>
  <si>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</si>
  <si>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</si>
  <si>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</si>
  <si>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</si>
  <si>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</si>
  <si>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</si>
  <si>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</si>
  <si>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</si>
  <si>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</si>
  <si>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</si>
  <si>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</si>
  <si>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</si>
  <si>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</si>
  <si>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</si>
  <si>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</si>
  <si>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</si>
  <si>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</si>
  <si>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</si>
  <si>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</si>
  <si>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</si>
  <si>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</si>
  <si>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</si>
  <si>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</si>
  <si>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</si>
  <si>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</si>
  <si>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</si>
  <si>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</si>
  <si>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</si>
  <si>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</si>
  <si>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</si>
  <si>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</si>
  <si>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</si>
  <si>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</si>
  <si>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</si>
  <si>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</si>
  <si>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</si>
  <si>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</si>
  <si>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</si>
  <si>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</si>
  <si>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</si>
  <si>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</si>
  <si>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</si>
  <si>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</si>
  <si>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</si>
  <si>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</si>
  <si>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</si>
  <si>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</si>
  <si>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</si>
  <si>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</si>
  <si>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</si>
  <si>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</si>
  <si>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</si>
  <si>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</si>
  <si>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</si>
  <si>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</si>
  <si>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</si>
  <si>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</si>
  <si>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</si>
  <si>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</si>
  <si>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</si>
  <si>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</si>
  <si>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</si>
  <si>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</si>
  <si>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</si>
  <si>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</si>
  <si>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</si>
  <si>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</si>
  <si>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</si>
  <si>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</si>
  <si>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</si>
  <si>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</si>
  <si>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</si>
  <si>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</si>
  <si>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</si>
  <si>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</si>
  <si>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</si>
  <si>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</si>
  <si>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</si>
  <si>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</si>
  <si>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</si>
  <si>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</si>
  <si>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</si>
  <si>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</si>
  <si>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</si>
  <si>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</si>
  <si>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</si>
  <si>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</si>
  <si>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</si>
  <si>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</si>
  <si>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</si>
  <si>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</si>
  <si>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</si>
  <si>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</si>
  <si>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</si>
  <si>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</si>
  <si>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</si>
  <si>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</si>
  <si>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</si>
  <si>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</si>
  <si>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</si>
  <si>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</si>
  <si>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</si>
  <si>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</si>
  <si>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</si>
  <si>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</si>
  <si>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</si>
  <si>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</si>
  <si>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</si>
  <si>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</si>
  <si>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</si>
  <si>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</si>
  <si>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</si>
  <si>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</si>
  <si>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</si>
  <si>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</si>
  <si>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</si>
  <si>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</si>
  <si>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</si>
  <si>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</si>
  <si>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</si>
  <si>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</si>
  <si>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</si>
  <si>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</si>
  <si>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</si>
  <si>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</si>
  <si>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</si>
  <si>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</si>
  <si>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</si>
  <si>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</si>
  <si>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</si>
  <si>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</si>
  <si>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</si>
  <si>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</si>
  <si>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</si>
  <si>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</si>
  <si>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</si>
  <si>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</si>
  <si>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</si>
  <si>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</si>
  <si>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</si>
  <si>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</si>
  <si>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</si>
  <si>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</si>
  <si>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</si>
  <si>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</si>
  <si>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</si>
  <si>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</si>
  <si>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</si>
  <si>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</si>
  <si>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</si>
  <si>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</si>
  <si>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</si>
  <si>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</si>
  <si>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</si>
  <si>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</si>
  <si>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</si>
  <si>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</si>
  <si>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</si>
  <si>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</si>
  <si>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</si>
  <si>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</si>
  <si>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</si>
  <si>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</si>
  <si>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</si>
  <si>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</si>
  <si>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</si>
  <si>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</si>
  <si>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</si>
  <si>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</si>
  <si>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</si>
  <si>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</si>
  <si>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</si>
  <si>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</si>
  <si>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</si>
  <si>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</si>
  <si>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</si>
  <si>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</si>
  <si>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</si>
  <si>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</si>
  <si>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</si>
  <si>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</si>
  <si>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</si>
  <si>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</si>
  <si>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</si>
  <si>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</si>
  <si>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</si>
  <si>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</si>
  <si>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</si>
  <si>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</si>
  <si>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</si>
  <si>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</si>
  <si>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</si>
  <si>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</si>
  <si>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</si>
  <si>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</si>
  <si>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</si>
  <si>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</si>
  <si>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</si>
  <si>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</si>
  <si>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</si>
  <si>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</si>
  <si>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</si>
  <si>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</si>
  <si>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</si>
  <si>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</si>
  <si>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</si>
  <si>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</si>
  <si>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</si>
  <si>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</si>
  <si>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</si>
  <si>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</si>
  <si>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</si>
  <si>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</si>
  <si>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</si>
  <si>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</si>
  <si>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</si>
  <si>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</si>
  <si>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</si>
  <si>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</si>
  <si>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</si>
  <si>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</si>
  <si>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</si>
  <si>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</si>
  <si>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</si>
  <si>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</si>
  <si>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</si>
  <si>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</si>
  <si>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</si>
  <si>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</si>
  <si>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</si>
  <si>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</si>
  <si>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</si>
  <si>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</si>
  <si>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</si>
  <si>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</si>
  <si>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</si>
  <si>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</si>
  <si>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</si>
  <si>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</si>
  <si>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</si>
  <si>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</si>
  <si>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</si>
  <si>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</si>
  <si>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</si>
  <si>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</si>
  <si>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</si>
  <si>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</si>
  <si>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</si>
  <si>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</si>
  <si>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</si>
  <si>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</si>
  <si>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</si>
  <si>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</si>
  <si>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</si>
  <si>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</si>
  <si>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</si>
  <si>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</si>
  <si>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</si>
  <si>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</si>
  <si>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</si>
  <si>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</si>
  <si>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</si>
  <si>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</si>
  <si>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</si>
  <si>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</si>
  <si>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</si>
  <si>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</si>
  <si>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</si>
  <si>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</si>
  <si>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</si>
  <si>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</si>
  <si>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</si>
  <si>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</si>
  <si>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</si>
  <si>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</si>
  <si>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</si>
  <si>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</si>
  <si>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</si>
  <si>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</si>
  <si>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</si>
  <si>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</si>
  <si>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</si>
  <si>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</si>
  <si>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</si>
  <si>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</si>
  <si>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</si>
  <si>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</si>
  <si>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</si>
  <si>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</si>
  <si>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</si>
  <si>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</si>
  <si>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</si>
  <si>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</si>
  <si>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</si>
  <si>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</si>
  <si>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</si>
  <si>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</si>
  <si>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</si>
  <si>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</si>
  <si>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</si>
  <si>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</si>
  <si>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</si>
  <si>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</si>
  <si>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</si>
  <si>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</si>
  <si>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</si>
  <si>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</si>
  <si>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</si>
  <si>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</si>
  <si>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</si>
  <si>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</si>
  <si>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</si>
  <si>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</si>
  <si>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</si>
  <si>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</si>
  <si>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</si>
  <si>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</si>
  <si>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</si>
  <si>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</si>
  <si>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</si>
  <si>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</si>
  <si>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</si>
  <si>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</si>
  <si>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</si>
  <si>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</si>
  <si>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</si>
  <si>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</si>
  <si>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</si>
  <si>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</si>
  <si>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</si>
  <si>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</si>
  <si>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</si>
  <si>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</si>
  <si>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</si>
  <si>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</si>
  <si>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</si>
  <si>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</si>
  <si>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</si>
  <si>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</si>
  <si>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</si>
  <si>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</si>
  <si>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</si>
  <si>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</si>
  <si>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</si>
  <si>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</si>
  <si>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</si>
  <si>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</si>
  <si>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</si>
  <si>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</si>
  <si>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</si>
  <si>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</si>
  <si>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</si>
  <si>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</si>
  <si>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</si>
  <si>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</si>
  <si>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</si>
  <si>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</si>
  <si>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</si>
  <si>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</si>
  <si>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</si>
  <si>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</si>
  <si>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</si>
  <si>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</si>
  <si>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</si>
  <si>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</si>
  <si>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</si>
  <si>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</si>
  <si>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</si>
  <si>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</si>
  <si>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</si>
  <si>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</si>
  <si>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</si>
  <si>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</si>
  <si>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</si>
  <si>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</si>
  <si>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</si>
  <si>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</si>
  <si>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</si>
  <si>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</si>
  <si>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</si>
  <si>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</si>
  <si>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</si>
  <si>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</si>
  <si>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</si>
  <si>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</si>
  <si>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</si>
  <si>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</si>
  <si>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</si>
  <si>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</si>
  <si>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</si>
  <si>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</si>
  <si>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</si>
  <si>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</si>
  <si>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</si>
  <si>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</si>
  <si>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</si>
  <si>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</si>
  <si>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</si>
  <si>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</si>
  <si>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</si>
  <si>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</si>
  <si>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</si>
  <si>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</si>
  <si>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</si>
  <si>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</si>
  <si>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</si>
  <si>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</si>
  <si>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</si>
  <si>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</si>
  <si>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</si>
  <si>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</si>
  <si>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</si>
  <si>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</si>
  <si>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</si>
  <si>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</si>
  <si>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</si>
  <si>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</si>
  <si>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</si>
  <si>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</si>
  <si>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</si>
  <si>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</si>
  <si>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</si>
  <si>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</si>
  <si>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</si>
  <si>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</si>
  <si>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</si>
  <si>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</si>
  <si>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</si>
  <si>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</si>
  <si>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</si>
  <si>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</si>
  <si>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</si>
  <si>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</si>
  <si>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</si>
  <si>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</si>
  <si>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</si>
  <si>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</si>
  <si>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</si>
  <si>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</si>
  <si>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</si>
  <si>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</si>
  <si>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</si>
  <si>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</si>
  <si>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</si>
  <si>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</si>
  <si>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</si>
  <si>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</si>
  <si>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</si>
  <si>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</si>
  <si>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</si>
  <si>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</si>
  <si>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</si>
  <si>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</si>
  <si>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</si>
  <si>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</si>
  <si>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</si>
  <si>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</si>
  <si>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</si>
  <si>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</si>
  <si>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</si>
  <si>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</si>
  <si>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</si>
  <si>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</si>
  <si>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</si>
  <si>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</si>
  <si>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</si>
  <si>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</si>
  <si>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</si>
  <si>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</si>
  <si>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</si>
  <si>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</si>
  <si>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</si>
  <si>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</si>
  <si>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</si>
  <si>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</si>
  <si>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</si>
  <si>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</si>
  <si>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</si>
  <si>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</si>
  <si>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</si>
  <si>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</si>
  <si>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</si>
  <si>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</si>
  <si>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</si>
  <si>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</si>
  <si>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</si>
  <si>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</si>
  <si>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</si>
  <si>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</si>
  <si>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</si>
  <si>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</si>
  <si>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</si>
  <si>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</si>
  <si>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</si>
  <si>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</si>
  <si>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</si>
  <si>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</si>
  <si>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</si>
  <si>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</si>
  <si>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</si>
  <si>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</si>
  <si>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</si>
  <si>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</si>
  <si>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</si>
  <si>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</si>
  <si>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</si>
  <si>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</si>
  <si>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</si>
  <si>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</si>
  <si>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</si>
  <si>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</si>
  <si>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</si>
  <si>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</si>
  <si>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</si>
  <si>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</si>
  <si>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</si>
  <si>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</si>
  <si>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</si>
  <si>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</si>
  <si>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</si>
  <si>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</si>
  <si>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</si>
  <si>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</si>
  <si>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</si>
  <si>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</si>
  <si>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</si>
  <si>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</si>
  <si>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</si>
  <si>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</si>
  <si>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</si>
  <si>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</si>
  <si>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</si>
  <si>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</si>
  <si>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</si>
  <si>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</si>
  <si>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</si>
  <si>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</si>
  <si>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</si>
  <si>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</si>
  <si>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</si>
  <si>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</si>
  <si>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</si>
  <si>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</si>
  <si>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</si>
  <si>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</si>
  <si>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</si>
  <si>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</si>
  <si>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</si>
  <si>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</si>
  <si>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</si>
  <si>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</si>
  <si>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</si>
  <si>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</si>
  <si>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</si>
  <si>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</si>
  <si>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</si>
  <si>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</si>
  <si>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</si>
  <si>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</si>
  <si>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</si>
  <si>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</si>
  <si>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</si>
  <si>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</si>
  <si>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</si>
  <si>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</si>
  <si>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</si>
  <si>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</si>
  <si>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</si>
  <si>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</si>
  <si>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</si>
  <si>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</si>
  <si>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</si>
  <si>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</si>
  <si>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</si>
  <si>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</si>
  <si>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</si>
  <si>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</si>
  <si>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</si>
  <si>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</si>
  <si>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</si>
  <si>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</si>
  <si>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</si>
  <si>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</si>
  <si>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</si>
  <si>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</si>
  <si>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</si>
  <si>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</si>
  <si>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</si>
  <si>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</si>
  <si>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</si>
  <si>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</si>
  <si>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</si>
  <si>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</si>
  <si>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</si>
  <si>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</si>
  <si>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</si>
  <si>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</si>
  <si>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</si>
  <si>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</si>
  <si>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</si>
  <si>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</si>
  <si>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</si>
  <si>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</si>
  <si>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</si>
  <si>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</si>
  <si>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</si>
  <si>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</si>
  <si>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</si>
  <si>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</si>
  <si>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</si>
  <si>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</si>
  <si>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</si>
  <si>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</si>
  <si>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</si>
  <si>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</si>
  <si>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</si>
  <si>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</si>
  <si>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</si>
  <si>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</si>
  <si>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</si>
  <si>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</si>
  <si>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</si>
  <si>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</si>
  <si>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</si>
  <si>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</si>
  <si>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</si>
  <si>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</si>
  <si>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</si>
  <si>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</si>
  <si>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</si>
  <si>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</si>
  <si>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</si>
  <si>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</si>
  <si>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</si>
  <si>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</si>
  <si>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</si>
  <si>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</si>
  <si>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</si>
  <si>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</si>
  <si>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</si>
  <si>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</si>
  <si>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</si>
  <si>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</si>
  <si>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</si>
  <si>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</si>
  <si>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</si>
  <si>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</si>
  <si>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</si>
  <si>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</si>
  <si>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</si>
  <si>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</si>
  <si>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</si>
  <si>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</si>
  <si>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</si>
  <si>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</si>
  <si>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</si>
  <si>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</si>
  <si>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</si>
  <si>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</si>
  <si>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</si>
  <si>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</si>
  <si>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</si>
  <si>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</si>
  <si>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</si>
  <si>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</si>
  <si>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</si>
  <si>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</si>
  <si>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</si>
  <si>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</si>
  <si>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</si>
  <si>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</si>
  <si>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</si>
  <si>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</si>
  <si>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</si>
  <si>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</si>
  <si>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</si>
  <si>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</si>
  <si>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</si>
  <si>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</si>
  <si>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</si>
  <si>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</si>
  <si>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</si>
  <si>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</si>
  <si>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</si>
  <si>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</si>
  <si>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</si>
  <si>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</si>
  <si>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</si>
  <si>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</si>
  <si>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</si>
  <si>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</si>
  <si>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</si>
  <si>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</si>
  <si>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</si>
  <si>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</si>
  <si>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</si>
  <si>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</si>
  <si>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</si>
  <si>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</si>
  <si>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</si>
  <si>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</si>
  <si>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</si>
  <si>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</si>
  <si>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</si>
  <si>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</si>
  <si>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</si>
  <si>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</si>
  <si>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</si>
  <si>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</si>
  <si>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</si>
  <si>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</si>
  <si>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</si>
  <si>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</si>
  <si>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</si>
  <si>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</si>
  <si>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</si>
  <si>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</si>
  <si>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</si>
  <si>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</si>
  <si>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</si>
  <si>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</si>
  <si>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</si>
  <si>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</si>
  <si>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</si>
  <si>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</si>
  <si>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</si>
  <si>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</si>
  <si>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</si>
  <si>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</si>
  <si>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</si>
  <si>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</si>
  <si>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</si>
  <si>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</si>
  <si>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</si>
  <si>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</si>
  <si>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</si>
  <si>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</si>
  <si>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</si>
  <si>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</si>
  <si>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</si>
  <si>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</si>
  <si>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</si>
  <si>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</si>
  <si>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</si>
  <si>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</si>
  <si>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</si>
  <si>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</si>
  <si>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</si>
  <si>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</si>
  <si>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</si>
  <si>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</si>
  <si>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</si>
  <si>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</si>
  <si>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</si>
  <si>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</si>
  <si>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</si>
  <si>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</si>
  <si>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</si>
  <si>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</si>
  <si>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</si>
  <si>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</si>
  <si>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</si>
  <si>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</si>
  <si>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</si>
  <si>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</si>
  <si>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</si>
  <si>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</si>
  <si>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</si>
  <si>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</si>
  <si>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</si>
  <si>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</si>
  <si>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</si>
  <si>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</si>
  <si>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</si>
  <si>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</si>
  <si>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</si>
  <si>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</si>
  <si>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</si>
  <si>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</si>
  <si>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</si>
  <si>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</si>
  <si>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</si>
  <si>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</si>
  <si>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</si>
  <si>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</si>
  <si>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</si>
  <si>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</si>
  <si>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</si>
  <si>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</si>
  <si>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</si>
  <si>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</si>
  <si>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</si>
  <si>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</si>
  <si>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</si>
  <si>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</si>
  <si>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</si>
  <si>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</si>
  <si>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</si>
  <si>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</si>
  <si>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</si>
  <si>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</si>
  <si>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</si>
  <si>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</si>
  <si>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</si>
  <si>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</si>
  <si>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</si>
  <si>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</si>
  <si>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</si>
  <si>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</si>
  <si>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</si>
  <si>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</si>
  <si>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</si>
  <si>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</si>
  <si>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</si>
  <si>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</si>
  <si>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</si>
  <si>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</si>
  <si>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</si>
  <si>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</si>
  <si>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</si>
  <si>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</si>
  <si>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</si>
  <si>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</si>
  <si>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</si>
  <si>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</si>
  <si>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</si>
  <si>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</si>
  <si>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</si>
  <si>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</si>
  <si>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</si>
  <si>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</si>
  <si>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</si>
  <si>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</si>
  <si>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</si>
  <si>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</si>
  <si>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</si>
  <si>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</si>
  <si>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</si>
  <si>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</si>
  <si>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</si>
  <si>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</si>
  <si>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</si>
  <si>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</si>
  <si>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</si>
  <si>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</si>
  <si>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</si>
  <si>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</si>
  <si>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</si>
  <si>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</si>
  <si>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</si>
  <si>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</si>
  <si>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</si>
  <si>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</si>
  <si>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</si>
  <si>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</si>
  <si>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</si>
  <si>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</si>
  <si>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</si>
  <si>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</si>
  <si>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</si>
  <si>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</si>
  <si>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</si>
  <si>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</si>
  <si>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</si>
  <si>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</si>
  <si>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</si>
  <si>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</si>
  <si>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</si>
  <si>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</si>
  <si>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</si>
  <si>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</si>
  <si>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</si>
  <si>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</si>
  <si>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</si>
  <si>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</si>
  <si>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</si>
  <si>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</si>
  <si>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</si>
  <si>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</si>
  <si>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</si>
  <si>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</si>
  <si>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</si>
  <si>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</si>
  <si>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</si>
  <si>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</si>
  <si>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</si>
  <si>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</si>
  <si>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</si>
  <si>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</si>
  <si>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</si>
  <si>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</si>
  <si>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</si>
  <si>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</si>
  <si>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</si>
  <si>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</si>
  <si>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</si>
  <si>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</si>
  <si>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</si>
  <si>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</si>
  <si>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</si>
  <si>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</si>
  <si>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</si>
  <si>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</si>
  <si>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</si>
  <si>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</si>
  <si>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</si>
  <si>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</si>
  <si>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</si>
  <si>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</si>
  <si>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</si>
  <si>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</si>
  <si>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</si>
  <si>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</si>
  <si>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</si>
  <si>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</si>
  <si>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</si>
  <si>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</si>
  <si>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</si>
  <si>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</si>
  <si>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</si>
  <si>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</si>
  <si>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</si>
  <si>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</si>
  <si>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</si>
  <si>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</si>
  <si>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</si>
  <si>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</si>
  <si>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</si>
  <si>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</si>
  <si>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</si>
  <si>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</si>
  <si>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</si>
  <si>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</si>
  <si>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</si>
  <si>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</si>
  <si>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</si>
  <si>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</si>
  <si>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</si>
  <si>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</si>
  <si>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</si>
  <si>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</si>
  <si>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</si>
  <si>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</si>
  <si>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</si>
  <si>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</si>
  <si>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</si>
  <si>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</si>
  <si>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</si>
  <si>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</si>
  <si>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</si>
  <si>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</si>
  <si>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</si>
  <si>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</si>
  <si>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</si>
  <si>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</si>
  <si>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</si>
  <si>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</si>
  <si>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</si>
  <si>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</si>
  <si>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</si>
  <si>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</si>
  <si>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</si>
  <si>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</si>
  <si>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</si>
  <si>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</si>
  <si>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</si>
  <si>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</si>
  <si>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</si>
  <si>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</si>
  <si>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</si>
  <si>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</si>
  <si>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</si>
  <si>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</si>
  <si>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</si>
  <si>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</si>
  <si>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</si>
  <si>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</si>
  <si>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</si>
  <si>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</si>
  <si>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</si>
  <si>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</si>
  <si>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</si>
  <si>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</si>
  <si>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</si>
  <si>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</si>
  <si>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</si>
  <si>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</si>
  <si>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</si>
  <si>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</si>
  <si>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</si>
  <si>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</si>
  <si>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</si>
  <si>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</si>
  <si>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</si>
  <si>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</si>
  <si>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</si>
  <si>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</si>
  <si>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</si>
  <si>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</si>
  <si>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</si>
  <si>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</si>
  <si>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</si>
  <si>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</si>
  <si>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</si>
  <si>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</si>
  <si>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</si>
  <si>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</si>
  <si>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</si>
  <si>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</si>
  <si>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</si>
  <si>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</si>
  <si>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</si>
  <si>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</si>
  <si>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</si>
  <si>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</si>
  <si>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</si>
  <si>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</si>
  <si>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</si>
  <si>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</si>
  <si>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</si>
  <si>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</si>
  <si>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</si>
  <si>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</si>
  <si>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</si>
  <si>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</si>
  <si>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</si>
  <si>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</si>
  <si>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</si>
  <si>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</si>
  <si>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</si>
  <si>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</si>
  <si>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</si>
  <si>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</si>
  <si>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</si>
  <si>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</si>
  <si>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</si>
  <si>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</si>
  <si>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</si>
  <si>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</si>
  <si>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</si>
  <si>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</si>
  <si>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</si>
  <si>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</si>
  <si>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</si>
  <si>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</si>
  <si>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</si>
  <si>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</si>
  <si>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</si>
  <si>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</si>
  <si>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</si>
  <si>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</si>
  <si>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</si>
  <si>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</si>
  <si>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</si>
  <si>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</si>
  <si>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</si>
  <si>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</si>
  <si>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</si>
  <si>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</si>
  <si>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</si>
  <si>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</si>
  <si>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</si>
  <si>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</si>
  <si>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</si>
  <si>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</si>
  <si>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</si>
  <si>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</si>
  <si>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</si>
  <si>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</si>
  <si>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</si>
  <si>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</si>
  <si>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</si>
  <si>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</si>
  <si>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</si>
  <si>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</si>
  <si>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</si>
  <si>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</si>
  <si>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</si>
  <si>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</si>
  <si>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</si>
  <si>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</si>
  <si>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</si>
  <si>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</si>
  <si>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</si>
  <si>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</si>
  <si>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</si>
  <si>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</si>
  <si>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</si>
  <si>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</si>
  <si>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</si>
  <si>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</si>
  <si>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</si>
  <si>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</si>
  <si>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</si>
  <si>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</si>
  <si>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</si>
  <si>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</si>
  <si>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</si>
  <si>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</si>
  <si>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</si>
  <si>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</si>
  <si>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</si>
  <si>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</si>
  <si>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</si>
  <si>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</si>
  <si>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</si>
  <si>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</si>
  <si>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</si>
  <si>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</si>
  <si>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</si>
  <si>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</si>
  <si>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</si>
  <si>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</si>
  <si>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</si>
  <si>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</si>
  <si>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</si>
  <si>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</si>
  <si>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</si>
  <si>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</si>
  <si>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</si>
  <si>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</si>
  <si>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</si>
  <si>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</si>
  <si>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</si>
  <si>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</si>
  <si>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</si>
  <si>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</si>
  <si>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</si>
  <si>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</si>
  <si>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</si>
  <si>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</si>
  <si>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</si>
  <si>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</si>
  <si>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</si>
  <si>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</si>
  <si>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</si>
  <si>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</si>
  <si>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</si>
  <si>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</si>
  <si>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</si>
  <si>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</si>
  <si>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</si>
  <si>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</si>
  <si>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</si>
  <si>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</si>
  <si>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</si>
  <si>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</si>
  <si>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</si>
  <si>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</si>
  <si>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</si>
  <si>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</si>
  <si>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</si>
  <si>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</si>
  <si>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</si>
  <si>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</si>
  <si>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</si>
  <si>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</si>
  <si>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</si>
  <si>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</si>
  <si>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</si>
  <si>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</si>
  <si>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</si>
  <si>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</si>
  <si>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</si>
  <si>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</si>
  <si>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</si>
  <si>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</si>
  <si>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</si>
  <si>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</si>
  <si>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</si>
  <si>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</si>
  <si>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</si>
  <si>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</si>
  <si>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</si>
  <si>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</si>
  <si>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</si>
  <si>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</si>
  <si>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</si>
  <si>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</si>
  <si>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</si>
  <si>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</si>
  <si>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</si>
  <si>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</si>
  <si>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</si>
  <si>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</si>
  <si>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</si>
  <si>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</si>
  <si>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</si>
  <si>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</si>
  <si>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</si>
  <si>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</si>
  <si>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</si>
  <si>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</si>
  <si>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</si>
  <si>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</si>
  <si>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</si>
  <si>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</si>
  <si>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</si>
  <si>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</si>
  <si>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</si>
  <si>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</si>
  <si>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</si>
  <si>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</si>
  <si>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</si>
  <si>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</si>
  <si>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</si>
  <si>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</si>
  <si>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</si>
  <si>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</si>
  <si>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</si>
  <si>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</si>
  <si>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</si>
  <si>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</si>
  <si>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</si>
  <si>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</si>
  <si>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</si>
  <si>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</si>
  <si>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</si>
  <si>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</si>
  <si>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</si>
  <si>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</si>
  <si>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</si>
  <si>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</si>
  <si>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</si>
  <si>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</si>
  <si>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</si>
  <si>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</si>
  <si>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</si>
  <si>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</si>
  <si>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</si>
  <si>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</si>
  <si>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</si>
  <si>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</si>
  <si>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</si>
  <si>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</si>
  <si>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</si>
  <si>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</si>
  <si>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</si>
  <si>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</si>
  <si>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</si>
  <si>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</si>
  <si>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</si>
  <si>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</si>
  <si>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</si>
  <si>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</si>
  <si>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</si>
  <si>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</si>
  <si>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</si>
  <si>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</si>
  <si>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</si>
  <si>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</si>
  <si>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</si>
  <si>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</si>
  <si>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</si>
  <si>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</si>
  <si>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</si>
  <si>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</si>
  <si>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</si>
  <si>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</si>
  <si>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</si>
  <si>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</si>
  <si>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</si>
  <si>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</si>
  <si>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</si>
  <si>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</si>
  <si>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</si>
  <si>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</si>
  <si>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</si>
  <si>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</si>
  <si>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</si>
  <si>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</si>
  <si>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</si>
  <si>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</si>
  <si>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</si>
  <si>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</si>
  <si>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</si>
  <si>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</si>
  <si>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</si>
  <si>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</si>
  <si>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</si>
  <si>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</si>
  <si>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</si>
  <si>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</si>
  <si>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</si>
  <si>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</si>
  <si>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</si>
  <si>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</si>
  <si>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</si>
  <si>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</si>
  <si>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</si>
  <si>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</si>
  <si>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</si>
  <si>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</si>
  <si>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</si>
  <si>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</si>
  <si>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</si>
  <si>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</si>
  <si>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</si>
  <si>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</si>
  <si>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</si>
  <si>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</si>
  <si>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</si>
  <si>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</si>
  <si>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</si>
  <si>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</si>
  <si>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</si>
  <si>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</si>
  <si>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</si>
  <si>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</si>
  <si>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</si>
  <si>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</si>
  <si>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</si>
  <si>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</si>
  <si>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</si>
  <si>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</si>
  <si>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</si>
  <si>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</si>
  <si>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</si>
  <si>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</si>
  <si>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</si>
  <si>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</si>
  <si>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</si>
  <si>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</si>
  <si>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</si>
  <si>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</si>
  <si>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</si>
  <si>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</si>
  <si>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</si>
  <si>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</si>
  <si>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</si>
  <si>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</si>
  <si>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</si>
  <si>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</si>
  <si>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</si>
  <si>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</si>
  <si>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</si>
  <si>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</si>
  <si>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</si>
  <si>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</si>
  <si>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</si>
  <si>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</si>
  <si>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</si>
  <si>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</si>
  <si>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</si>
  <si>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</si>
  <si>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</si>
  <si>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</si>
  <si>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</si>
  <si>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</si>
  <si>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</si>
  <si>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</si>
  <si>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</si>
  <si>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</si>
  <si>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</si>
  <si>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</si>
  <si>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</si>
  <si>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</si>
  <si>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</si>
  <si>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</si>
  <si>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</si>
  <si>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</si>
  <si>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</si>
  <si>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</si>
  <si>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</si>
  <si>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</si>
  <si>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</si>
  <si>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</si>
  <si>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</si>
  <si>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</si>
  <si>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</si>
  <si>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</si>
  <si>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</si>
  <si>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</si>
  <si>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</si>
  <si>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</si>
  <si>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</si>
  <si>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</si>
  <si>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</si>
  <si>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</si>
  <si>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</si>
  <si>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</si>
  <si>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</si>
  <si>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</si>
  <si>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</si>
  <si>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</si>
  <si>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</si>
  <si>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</si>
  <si>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</si>
  <si>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</si>
  <si>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</si>
  <si>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</si>
  <si>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</si>
  <si>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</si>
  <si>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</si>
  <si>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</si>
  <si>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</si>
  <si>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</si>
  <si>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</si>
  <si>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</si>
  <si>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</si>
  <si>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</si>
  <si>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</si>
  <si>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</si>
  <si>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</si>
  <si>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</si>
  <si>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</si>
  <si>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</si>
  <si>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</si>
  <si>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</si>
  <si>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</si>
  <si>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</si>
  <si>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</si>
  <si>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</si>
  <si>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</si>
  <si>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</si>
  <si>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</si>
  <si>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</si>
  <si>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</si>
  <si>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</si>
  <si>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</si>
  <si>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</si>
  <si>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</si>
  <si>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</si>
  <si>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</si>
  <si>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</si>
  <si>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</si>
  <si>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</si>
  <si>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</si>
  <si>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</si>
  <si>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</si>
  <si>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</si>
  <si>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</si>
  <si>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</si>
  <si>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</si>
  <si>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</si>
  <si>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</si>
  <si>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</si>
  <si>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</si>
  <si>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</si>
  <si>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</si>
  <si>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</si>
  <si>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</si>
  <si>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</si>
  <si>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</si>
  <si>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</si>
  <si>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</si>
  <si>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</si>
  <si>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</si>
  <si>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</si>
  <si>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</si>
  <si>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</si>
  <si>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</si>
  <si>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</si>
  <si>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</si>
  <si>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</si>
  <si>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</si>
  <si>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</si>
  <si>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</si>
  <si>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</si>
  <si>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</si>
  <si>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</si>
  <si>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</si>
  <si>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</si>
  <si>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</si>
  <si>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</si>
  <si>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</si>
  <si>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</si>
  <si>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</si>
  <si>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</si>
  <si>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</si>
  <si>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</si>
  <si>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</si>
  <si>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</si>
  <si>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</si>
  <si>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</si>
  <si>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</si>
  <si>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</si>
  <si>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</si>
  <si>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</si>
  <si>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</si>
  <si>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</si>
  <si>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</si>
  <si>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</si>
  <si>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</si>
  <si>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</si>
  <si>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</si>
  <si>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</si>
  <si>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</si>
  <si>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</si>
  <si>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</si>
  <si>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</si>
  <si>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</si>
  <si>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</si>
  <si>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</si>
  <si>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</si>
  <si>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</si>
  <si>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</si>
  <si>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</si>
  <si>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</si>
  <si>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</si>
  <si>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</si>
  <si>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</si>
  <si>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</si>
  <si>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</si>
  <si>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</si>
  <si>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</si>
  <si>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</si>
  <si>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</si>
  <si>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</si>
  <si>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</si>
  <si>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</si>
  <si>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</si>
  <si>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</si>
  <si>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</si>
  <si>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</si>
  <si>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</si>
  <si>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</si>
  <si>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</si>
  <si>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</si>
  <si>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</si>
  <si>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</si>
  <si>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</si>
  <si>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</si>
  <si>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</si>
  <si>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</si>
  <si>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</si>
  <si>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</si>
  <si>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</si>
  <si>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</si>
  <si>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</si>
  <si>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</si>
  <si>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</si>
  <si>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</si>
  <si>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</si>
  <si>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</si>
  <si>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</si>
  <si>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</si>
  <si>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</si>
  <si>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</si>
  <si>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</si>
  <si>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</si>
  <si>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</si>
  <si>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</si>
  <si>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</si>
  <si>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</si>
  <si>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</si>
  <si>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</si>
  <si>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</si>
  <si>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</si>
  <si>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</si>
  <si>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</si>
  <si>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</si>
  <si>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</si>
  <si>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</si>
  <si>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</si>
  <si>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</si>
  <si>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</si>
  <si>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</si>
  <si>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</si>
  <si>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</si>
  <si>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</si>
  <si>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</si>
  <si>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</si>
  <si>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</si>
  <si>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</si>
  <si>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</si>
  <si>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</si>
  <si>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</si>
  <si>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</si>
  <si>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</si>
  <si>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</si>
  <si>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</si>
  <si>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</si>
  <si>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</si>
  <si>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</si>
  <si>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</si>
  <si>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</si>
  <si>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</si>
  <si>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</si>
  <si>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</si>
  <si>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</si>
  <si>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</si>
  <si>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</si>
  <si>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</si>
  <si>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</si>
  <si>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</si>
  <si>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</si>
  <si>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</si>
  <si>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</si>
  <si>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</si>
  <si>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</si>
  <si>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</si>
  <si>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</si>
  <si>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</si>
  <si>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</si>
  <si>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</si>
  <si>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</si>
  <si>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</si>
  <si>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</si>
  <si>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</si>
  <si>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</si>
  <si>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</si>
  <si>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</si>
  <si>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</si>
  <si>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</si>
  <si>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</si>
  <si>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</si>
  <si>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</si>
  <si>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</si>
  <si>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</si>
  <si>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</si>
  <si>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</si>
  <si>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</si>
  <si>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</si>
  <si>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</si>
  <si>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</si>
  <si>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</si>
  <si>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</si>
  <si>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</si>
  <si>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</si>
  <si>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</si>
  <si>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</si>
  <si>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</si>
  <si>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</si>
  <si>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</si>
  <si>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</si>
  <si>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</si>
  <si>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</si>
  <si>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</si>
  <si>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</si>
  <si>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</si>
  <si>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</si>
  <si>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</si>
  <si>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</si>
  <si>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</si>
  <si>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</si>
  <si>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</si>
  <si>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</si>
  <si>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</si>
  <si>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</si>
  <si>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</si>
  <si>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</si>
  <si>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</si>
  <si>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</si>
  <si>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</si>
  <si>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</si>
  <si>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</si>
  <si>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</si>
  <si>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</si>
  <si>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</si>
  <si>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</si>
  <si>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</si>
  <si>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</si>
  <si>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</si>
  <si>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</si>
  <si>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</si>
  <si>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</si>
  <si>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</si>
  <si>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</si>
  <si>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</si>
  <si>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</si>
  <si>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</si>
  <si>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</si>
  <si>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</si>
  <si>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</si>
  <si>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</si>
  <si>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</si>
  <si>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</si>
  <si>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</si>
  <si>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</si>
  <si>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</si>
  <si>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</si>
  <si>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</si>
  <si>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</si>
  <si>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</si>
  <si>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</si>
  <si>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</si>
  <si>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</si>
  <si>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</si>
  <si>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</si>
  <si>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</si>
  <si>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</si>
  <si>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</si>
  <si>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</si>
  <si>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</si>
  <si>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</si>
  <si>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</si>
  <si>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</si>
  <si>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</si>
  <si>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</si>
  <si>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</si>
  <si>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</si>
  <si>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</si>
  <si>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</si>
  <si>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</si>
  <si>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</si>
  <si>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</si>
  <si>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</si>
  <si>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</si>
  <si>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</si>
  <si>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</si>
  <si>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</si>
  <si>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</si>
  <si>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</si>
  <si>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</si>
  <si>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</si>
  <si>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</si>
  <si>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</si>
  <si>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</si>
  <si>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</si>
  <si>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</si>
  <si>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</si>
  <si>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</si>
  <si>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</si>
  <si>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</si>
  <si>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</si>
  <si>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</si>
  <si>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</si>
  <si>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</si>
  <si>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</si>
  <si>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</si>
  <si>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</si>
  <si>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</si>
  <si>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</si>
  <si>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</si>
  <si>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</si>
  <si>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</si>
  <si>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</si>
  <si>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</si>
  <si>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</si>
  <si>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</si>
  <si>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</si>
  <si>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</si>
  <si>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</si>
  <si>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</si>
  <si>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</si>
  <si>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</si>
  <si>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</si>
  <si>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</si>
  <si>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</si>
  <si>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</si>
  <si>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</si>
  <si>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</si>
  <si>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</si>
  <si>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</si>
  <si>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</si>
  <si>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</si>
  <si>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</si>
  <si>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</si>
  <si>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</si>
  <si>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</si>
  <si>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</si>
  <si>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</si>
  <si>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</si>
  <si>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</si>
  <si>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</si>
  <si>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</si>
  <si>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</si>
  <si>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</si>
  <si>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</si>
  <si>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</si>
  <si>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</si>
  <si>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</si>
  <si>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</si>
  <si>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</si>
  <si>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</si>
  <si>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</si>
  <si>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</si>
  <si>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</si>
  <si>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</si>
  <si>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</si>
  <si>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</si>
  <si>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</si>
  <si>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</si>
  <si>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</si>
  <si>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</si>
  <si>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</si>
  <si>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</si>
  <si>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</si>
  <si>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</si>
  <si>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</si>
  <si>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</si>
  <si>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</si>
  <si>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</si>
  <si>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</si>
  <si>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</si>
  <si>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</si>
  <si>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</si>
  <si>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</si>
  <si>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</si>
  <si>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</si>
  <si>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</si>
  <si>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</si>
  <si>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</si>
  <si>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</si>
  <si>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</si>
  <si>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</si>
  <si>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</si>
  <si>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</si>
  <si>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</si>
  <si>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</si>
  <si>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</si>
  <si>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</si>
  <si>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</si>
  <si>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</si>
  <si>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</si>
  <si>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</si>
  <si>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</si>
  <si>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</si>
  <si>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</si>
  <si>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</si>
  <si>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</si>
  <si>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</si>
  <si>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</si>
  <si>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</si>
  <si>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</si>
  <si>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</si>
  <si>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</si>
  <si>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</si>
  <si>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</si>
  <si>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</si>
  <si>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</si>
  <si>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</si>
  <si>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</si>
  <si>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</si>
  <si>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</si>
  <si>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</si>
  <si>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</si>
  <si>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</si>
  <si>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</si>
  <si>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</si>
  <si>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</si>
  <si>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</si>
  <si>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</si>
  <si>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</si>
  <si>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</si>
  <si>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</si>
  <si>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</si>
  <si>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</si>
  <si>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</si>
  <si>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</si>
  <si>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</si>
  <si>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</si>
  <si>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</si>
  <si>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</si>
  <si>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</si>
  <si>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</si>
  <si>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</si>
  <si>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</si>
  <si>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</si>
  <si>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</si>
  <si>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</si>
  <si>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</si>
  <si>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</si>
  <si>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</si>
  <si>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</si>
  <si>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</si>
  <si>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</si>
  <si>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</si>
  <si>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</si>
  <si>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</si>
  <si>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</si>
  <si>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</si>
  <si>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</si>
  <si>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</si>
  <si>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</si>
  <si>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</si>
  <si>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</si>
  <si>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</si>
  <si>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</si>
  <si>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</si>
  <si>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</si>
  <si>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</si>
  <si>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</si>
  <si>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</si>
  <si>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</si>
  <si>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</si>
  <si>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</si>
  <si>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</si>
  <si>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</si>
  <si>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</si>
  <si>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</si>
  <si>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</si>
  <si>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</si>
  <si>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</si>
  <si>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</si>
  <si>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</si>
  <si>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</si>
  <si>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</si>
  <si>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</si>
  <si>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</si>
  <si>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</si>
  <si>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</si>
  <si>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</si>
  <si>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</si>
  <si>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</si>
  <si>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</si>
  <si>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</si>
  <si>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</si>
  <si>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</si>
  <si>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</si>
  <si>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</si>
  <si>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</si>
  <si>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</si>
  <si>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</si>
  <si>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</si>
  <si>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</si>
  <si>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</si>
  <si>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</si>
  <si>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</si>
  <si>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</si>
  <si>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</si>
  <si>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</si>
  <si>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</si>
  <si>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</si>
  <si>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</si>
  <si>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</si>
  <si>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</si>
  <si>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</si>
  <si>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</si>
  <si>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</si>
  <si>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</si>
  <si>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</si>
  <si>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</si>
  <si>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</si>
  <si>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</si>
  <si>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</si>
  <si>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</si>
  <si>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</si>
  <si>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</si>
  <si>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</si>
  <si>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</si>
  <si>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</si>
  <si>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</si>
  <si>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</si>
  <si>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</si>
  <si>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</si>
  <si>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</si>
  <si>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</si>
  <si>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</si>
  <si>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</si>
  <si>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</si>
  <si>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</si>
  <si>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</si>
  <si>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</si>
  <si>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</si>
  <si>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</si>
  <si>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</si>
  <si>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</si>
  <si>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</si>
  <si>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</si>
  <si>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</si>
  <si>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</si>
  <si>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</si>
  <si>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</si>
  <si>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</si>
  <si>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</si>
  <si>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</si>
  <si>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</si>
  <si>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</si>
  <si>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</si>
  <si>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</si>
  <si>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</si>
  <si>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</si>
  <si>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</si>
  <si>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</si>
  <si>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</si>
  <si>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</si>
  <si>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</si>
  <si>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</si>
  <si>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</si>
  <si>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</si>
  <si>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</si>
  <si>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</si>
  <si>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</si>
  <si>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</si>
  <si>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</si>
  <si>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</si>
  <si>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</si>
  <si>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</si>
  <si>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</si>
  <si>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</si>
  <si>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</si>
  <si>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</si>
  <si>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</si>
  <si>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</si>
  <si>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</si>
  <si>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</si>
  <si>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</si>
  <si>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</si>
  <si>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</si>
  <si>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</si>
  <si>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</si>
  <si>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</si>
  <si>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</si>
  <si>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</si>
  <si>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</si>
  <si>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</si>
  <si>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</si>
  <si>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</si>
  <si>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</si>
  <si>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</si>
  <si>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</si>
  <si>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</si>
  <si>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</si>
  <si>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</si>
  <si>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</si>
  <si>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</si>
  <si>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</si>
  <si>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</si>
  <si>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</si>
  <si>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</si>
  <si>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</si>
  <si>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</si>
  <si>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</si>
  <si>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</si>
  <si>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</si>
  <si>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</si>
  <si>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</si>
  <si>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</si>
  <si>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</si>
  <si>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</si>
  <si>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</si>
  <si>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</si>
  <si>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</si>
  <si>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</si>
  <si>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</si>
  <si>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</si>
  <si>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</si>
  <si>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</si>
  <si>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</si>
  <si>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</si>
  <si>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</si>
  <si>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</si>
  <si>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</si>
  <si>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</si>
  <si>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</si>
  <si>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</si>
  <si>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</si>
  <si>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</si>
  <si>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</si>
  <si>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</si>
  <si>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</si>
  <si>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</si>
  <si>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</si>
  <si>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</si>
  <si>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</si>
  <si>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</si>
  <si>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</si>
  <si>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</si>
  <si>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</si>
  <si>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</si>
  <si>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</si>
  <si>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</si>
  <si>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</si>
  <si>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</si>
  <si>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</si>
  <si>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</si>
  <si>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</si>
  <si>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</si>
  <si>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</si>
  <si>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</si>
  <si>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</si>
  <si>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</si>
  <si>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</si>
  <si>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</si>
  <si>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</si>
  <si>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</si>
  <si>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</si>
  <si>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</si>
  <si>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</si>
  <si>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</si>
  <si>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</si>
  <si>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</si>
  <si>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</si>
  <si>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</si>
  <si>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</si>
  <si>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</si>
  <si>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</si>
  <si>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</si>
  <si>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</si>
  <si>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</si>
  <si>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</si>
  <si>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</si>
  <si>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</si>
  <si>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</si>
  <si>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</si>
  <si>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</si>
  <si>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</si>
  <si>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</si>
  <si>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</si>
  <si>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</si>
  <si>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</si>
  <si>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</si>
  <si>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</si>
  <si>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</si>
  <si>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</si>
  <si>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</si>
  <si>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</si>
  <si>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</si>
  <si>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</si>
  <si>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</si>
  <si>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</si>
  <si>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</si>
  <si>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</si>
  <si>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</si>
  <si>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</si>
  <si>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</si>
  <si>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</si>
  <si>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</si>
  <si>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</si>
  <si>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</si>
  <si>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</si>
  <si>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</si>
  <si>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</si>
  <si>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</si>
  <si>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</si>
  <si>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</si>
  <si>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</si>
  <si>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</si>
  <si>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</si>
  <si>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</si>
  <si>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</si>
  <si>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</si>
  <si>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</si>
  <si>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</si>
  <si>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</si>
  <si>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</si>
  <si>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</si>
  <si>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</si>
  <si>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</si>
  <si>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</si>
  <si>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</si>
  <si>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</si>
  <si>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</si>
  <si>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</si>
  <si>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</si>
  <si>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</si>
  <si>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</si>
  <si>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</si>
  <si>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</si>
  <si>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</si>
  <si>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</si>
  <si>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</si>
  <si>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</si>
  <si>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</si>
  <si>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</si>
  <si>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</si>
  <si>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</si>
  <si>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</si>
  <si>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</si>
  <si>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</si>
  <si>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</si>
  <si>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</si>
  <si>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</si>
  <si>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</si>
  <si>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</si>
  <si>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</si>
  <si>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</si>
  <si>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</si>
  <si>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</si>
  <si>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</si>
  <si>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</si>
  <si>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</si>
  <si>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</si>
  <si>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</si>
  <si>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</si>
  <si>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</si>
  <si>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</si>
  <si>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</si>
  <si>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</si>
  <si>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</si>
  <si>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</si>
  <si>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</si>
  <si>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</si>
  <si>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</si>
  <si>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</si>
  <si>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</si>
  <si>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</si>
  <si>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</si>
  <si>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</si>
  <si>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</si>
  <si>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</si>
  <si>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</si>
  <si>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</si>
  <si>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</si>
  <si>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</si>
  <si>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</si>
  <si>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</si>
  <si>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</si>
  <si>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</si>
  <si>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</si>
  <si>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</si>
  <si>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</si>
  <si>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</si>
  <si>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</si>
  <si>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</si>
  <si>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</si>
  <si>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</si>
  <si>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</si>
  <si>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</si>
  <si>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</si>
  <si>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</si>
  <si>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</si>
  <si>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</si>
  <si>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</si>
  <si>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</si>
  <si>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</si>
  <si>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</si>
  <si>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</si>
  <si>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</si>
  <si>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</si>
  <si>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</si>
  <si>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</si>
  <si>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</si>
  <si>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</si>
  <si>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</si>
  <si>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</si>
  <si>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</si>
  <si>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</si>
  <si>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</si>
  <si>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</si>
  <si>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</si>
  <si>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</si>
  <si>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</si>
  <si>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</si>
  <si>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</si>
  <si>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</si>
  <si>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</si>
  <si>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</si>
  <si>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</si>
  <si>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</si>
  <si>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</si>
  <si>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</si>
  <si>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</si>
  <si>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</si>
  <si>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</si>
  <si>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</si>
  <si>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</si>
  <si>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</si>
  <si>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</si>
  <si>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</si>
  <si>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</si>
  <si>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</si>
  <si>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</si>
  <si>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</si>
  <si>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</si>
  <si>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</si>
  <si>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</si>
  <si>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</si>
  <si>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</si>
  <si>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</si>
  <si>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</si>
  <si>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</si>
  <si>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</si>
  <si>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</si>
  <si>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</si>
  <si>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</si>
  <si>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</si>
  <si>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</si>
  <si>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</si>
  <si>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</si>
  <si>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</si>
  <si>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</si>
  <si>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</si>
  <si>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</si>
  <si>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</si>
  <si>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</si>
  <si>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</si>
  <si>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</si>
  <si>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</si>
  <si>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</si>
  <si>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</si>
  <si>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</si>
  <si>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</si>
  <si>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</si>
  <si>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</si>
  <si>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</si>
  <si>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</si>
  <si>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</si>
  <si>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</si>
  <si>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</si>
  <si>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</si>
  <si>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</si>
  <si>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</si>
  <si>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</si>
  <si>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</si>
  <si>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</si>
  <si>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</si>
  <si>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</si>
  <si>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</si>
  <si>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</si>
  <si>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</si>
  <si>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</si>
  <si>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</si>
  <si>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</si>
  <si>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</si>
  <si>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</si>
  <si>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</si>
  <si>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</si>
  <si>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</si>
  <si>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</si>
  <si>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</si>
  <si>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</si>
  <si>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</si>
  <si>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</si>
  <si>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</si>
  <si>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</si>
  <si>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</si>
  <si>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</si>
  <si>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</si>
  <si>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</si>
  <si>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</si>
  <si>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</si>
  <si>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</si>
  <si>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</si>
  <si>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</si>
  <si>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</si>
  <si>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</si>
  <si>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</si>
  <si>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</si>
  <si>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</si>
  <si>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</si>
  <si>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</si>
  <si>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</si>
  <si>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</si>
  <si>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</si>
  <si>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</si>
  <si>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</si>
  <si>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</si>
  <si>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</si>
  <si>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</si>
  <si>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</si>
  <si>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</si>
  <si>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</si>
  <si>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</si>
  <si>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</si>
  <si>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</si>
  <si>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</si>
  <si>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</si>
  <si>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</si>
  <si>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</si>
  <si>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</si>
  <si>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</si>
  <si>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</si>
  <si>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</si>
  <si>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</si>
  <si>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</si>
  <si>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</si>
  <si>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</si>
  <si>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</si>
  <si>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</si>
  <si>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</si>
  <si>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</si>
  <si>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</si>
  <si>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</si>
  <si>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</si>
  <si>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</si>
  <si>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</si>
  <si>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</si>
  <si>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</si>
  <si>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</si>
  <si>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</si>
  <si>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</si>
  <si>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</si>
  <si>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</si>
  <si>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</si>
  <si>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</si>
  <si>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</si>
  <si>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</si>
  <si>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</si>
  <si>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</si>
  <si>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</si>
  <si>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</si>
  <si>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</si>
  <si>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</si>
  <si>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</si>
  <si>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</si>
  <si>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</si>
  <si>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</si>
  <si>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</si>
  <si>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</si>
  <si>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</si>
  <si>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</si>
  <si>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</si>
  <si>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</si>
  <si>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</si>
  <si>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</si>
  <si>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</si>
  <si>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</si>
  <si>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</si>
  <si>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</si>
  <si>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</si>
  <si>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</si>
  <si>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</si>
  <si>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</si>
  <si>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</si>
  <si>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</si>
  <si>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</si>
  <si>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</si>
  <si>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</si>
  <si>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</si>
  <si>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</si>
  <si>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</si>
  <si>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</si>
  <si>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</si>
  <si>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</si>
  <si>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</si>
  <si>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</si>
  <si>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</si>
  <si>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</si>
  <si>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</si>
  <si>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</si>
  <si>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</si>
  <si>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</si>
  <si>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</si>
  <si>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</si>
  <si>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</si>
  <si>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</si>
  <si>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</si>
  <si>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</si>
  <si>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</si>
  <si>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</si>
  <si>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</si>
  <si>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</si>
  <si>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</si>
  <si>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</si>
  <si>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</si>
  <si>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</si>
  <si>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</si>
  <si>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</si>
  <si>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</si>
  <si>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</si>
  <si>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</si>
  <si>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</si>
  <si>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</si>
  <si>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</si>
  <si>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</si>
  <si>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</si>
  <si>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</si>
  <si>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</si>
  <si>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</si>
  <si>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</si>
  <si>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</si>
  <si>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</si>
  <si>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</si>
  <si>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</si>
  <si>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</si>
  <si>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</si>
  <si>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</si>
  <si>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</si>
  <si>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</si>
  <si>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</si>
  <si>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</si>
  <si>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</si>
  <si>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</si>
  <si>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</si>
  <si>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</si>
  <si>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</si>
  <si>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</si>
  <si>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</si>
  <si>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</si>
  <si>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</si>
  <si>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</si>
  <si>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</si>
  <si>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</si>
  <si>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</si>
  <si>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</si>
  <si>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</si>
  <si>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</si>
  <si>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</si>
  <si>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</si>
  <si>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</si>
  <si>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</si>
  <si>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</si>
  <si>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</si>
  <si>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</si>
  <si>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</si>
  <si>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</si>
  <si>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</si>
  <si>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</si>
  <si>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</si>
  <si>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</si>
  <si>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</si>
  <si>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</si>
  <si>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</si>
  <si>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</si>
  <si>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</si>
  <si>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</si>
  <si>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</si>
  <si>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</si>
  <si>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</si>
  <si>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</si>
  <si>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</si>
  <si>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</si>
  <si>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</si>
  <si>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</si>
  <si>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</si>
  <si>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</si>
  <si>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</si>
  <si>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</si>
  <si>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</si>
  <si>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</si>
  <si>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</si>
  <si>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</si>
  <si>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</si>
  <si>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</si>
  <si>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</si>
  <si>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</si>
  <si>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</si>
  <si>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</si>
  <si>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</si>
  <si>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</si>
  <si>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</si>
  <si>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</si>
  <si>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</si>
  <si>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</si>
  <si>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</si>
  <si>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</si>
  <si>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</si>
  <si>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</si>
  <si>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</si>
  <si>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</si>
  <si>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</si>
  <si>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</si>
  <si>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</si>
  <si>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</si>
  <si>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</si>
  <si>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</si>
  <si>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</si>
  <si>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</si>
  <si>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</si>
  <si>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</si>
  <si>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</si>
  <si>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</si>
  <si>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</si>
  <si>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</si>
  <si>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</si>
  <si>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</si>
  <si>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</si>
  <si>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</si>
  <si>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</si>
  <si>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</si>
  <si>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</si>
  <si>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</si>
  <si>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</si>
  <si>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</si>
  <si>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</si>
  <si>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</si>
  <si>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</si>
  <si>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</si>
  <si>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</si>
  <si>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</si>
  <si>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</si>
  <si>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</si>
  <si>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</si>
  <si>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</si>
  <si>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</si>
  <si>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</si>
  <si>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</si>
  <si>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</si>
  <si>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</si>
  <si>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</si>
  <si>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</si>
  <si>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</si>
  <si>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</si>
  <si>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</si>
  <si>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</si>
  <si>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</si>
  <si>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</si>
  <si>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</si>
  <si>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</si>
  <si>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</si>
  <si>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</si>
  <si>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</si>
  <si>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</si>
  <si>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</si>
  <si>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</si>
  <si>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</si>
  <si>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</si>
  <si>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</si>
  <si>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</si>
  <si>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</si>
  <si>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</si>
  <si>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</si>
  <si>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</si>
  <si>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</si>
  <si>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</si>
  <si>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</si>
  <si>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</si>
  <si>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</si>
  <si>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</si>
  <si>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</si>
  <si>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</si>
  <si>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</si>
  <si>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</si>
  <si>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</si>
  <si>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</si>
  <si>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</si>
  <si>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</si>
  <si>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</si>
  <si>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</si>
  <si>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</si>
  <si>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</si>
  <si>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</si>
  <si>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</si>
  <si>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</si>
  <si>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</si>
  <si>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</si>
  <si>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</si>
  <si>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</si>
  <si>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</si>
  <si>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</si>
  <si>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</si>
  <si>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</si>
  <si>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</si>
  <si>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</si>
  <si>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</si>
  <si>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</si>
  <si>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</si>
  <si>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</si>
  <si>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</si>
  <si>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</si>
  <si>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</si>
  <si>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</si>
  <si>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</si>
  <si>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</si>
  <si>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</si>
  <si>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</si>
  <si>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</si>
  <si>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</si>
  <si>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</si>
  <si>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</si>
  <si>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</si>
  <si>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</si>
  <si>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</si>
  <si>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</si>
  <si>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</si>
  <si>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</si>
  <si>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</si>
  <si>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</si>
  <si>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</si>
  <si>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</si>
  <si>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</si>
  <si>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</si>
  <si>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</si>
  <si>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</si>
  <si>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</si>
  <si>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</si>
  <si>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</si>
  <si>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</si>
  <si>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</si>
  <si>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</si>
  <si>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</si>
  <si>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</si>
  <si>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</si>
  <si>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</si>
  <si>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</si>
  <si>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</si>
  <si>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</si>
  <si>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</si>
  <si>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</si>
  <si>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</si>
  <si>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</si>
  <si>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</si>
  <si>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</si>
  <si>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</si>
  <si>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</si>
  <si>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</si>
  <si>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</si>
  <si>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</si>
  <si>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</si>
  <si>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</si>
  <si>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</si>
  <si>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</si>
  <si>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</si>
  <si>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</si>
  <si>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</si>
  <si>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</si>
  <si>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</si>
  <si>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</si>
  <si>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</si>
  <si>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</si>
  <si>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</si>
  <si>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</si>
  <si>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</si>
  <si>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</si>
  <si>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</si>
  <si>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</si>
  <si>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</si>
  <si>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</si>
  <si>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</si>
  <si>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</si>
  <si>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</si>
  <si>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</si>
  <si>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</si>
  <si>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</si>
  <si>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</si>
  <si>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</si>
  <si>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</si>
  <si>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</si>
  <si>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</si>
  <si>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</si>
  <si>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</si>
  <si>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</si>
  <si>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</si>
  <si>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</si>
  <si>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</si>
  <si>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</si>
  <si>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</si>
  <si>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</si>
  <si>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</si>
  <si>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</si>
  <si>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</si>
  <si>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</si>
  <si>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</si>
  <si>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</si>
  <si>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</si>
  <si>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</si>
  <si>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</si>
  <si>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</si>
  <si>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</si>
  <si>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</si>
  <si>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</si>
  <si>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</si>
  <si>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</si>
  <si>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</si>
  <si>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</si>
  <si>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</si>
  <si>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</si>
  <si>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</si>
  <si>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</si>
  <si>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</si>
  <si>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</si>
  <si>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</si>
  <si>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</si>
  <si>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</si>
  <si>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</si>
  <si>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</si>
  <si>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</si>
  <si>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</si>
  <si>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</si>
  <si>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</si>
  <si>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</si>
  <si>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</si>
  <si>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</si>
  <si>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</si>
  <si>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</si>
  <si>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</si>
  <si>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</si>
  <si>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</si>
  <si>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</si>
  <si>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</si>
  <si>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</si>
  <si>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</si>
  <si>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</si>
  <si>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</si>
  <si>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</si>
  <si>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</si>
  <si>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</si>
  <si>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</si>
  <si>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</si>
  <si>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</si>
  <si>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</si>
  <si>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</si>
  <si>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</si>
  <si>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</si>
  <si>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</si>
  <si>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</si>
  <si>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</si>
  <si>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</si>
  <si>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</si>
  <si>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</si>
  <si>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</si>
  <si>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</si>
  <si>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</si>
  <si>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</si>
  <si>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</si>
  <si>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</si>
  <si>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</si>
  <si>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</si>
  <si>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</si>
  <si>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</si>
  <si>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</si>
  <si>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</si>
  <si>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</si>
  <si>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</si>
  <si>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</si>
  <si>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</si>
  <si>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</si>
  <si>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</si>
  <si>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</si>
  <si>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</si>
  <si>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</si>
  <si>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</si>
  <si>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</si>
  <si>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</si>
  <si>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</si>
  <si>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</si>
  <si>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</si>
  <si>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</si>
  <si>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</si>
  <si>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</si>
  <si>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</si>
  <si>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</si>
  <si>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</si>
  <si>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</si>
  <si>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</si>
  <si>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</si>
  <si>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</si>
  <si>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</si>
  <si>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</si>
  <si>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</si>
  <si>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</si>
  <si>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</si>
  <si>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</si>
  <si>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</si>
  <si>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</si>
  <si>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</si>
  <si>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</si>
  <si>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</si>
  <si>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</si>
  <si>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</si>
  <si>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</si>
  <si>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</si>
  <si>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</si>
  <si>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</si>
  <si>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</si>
  <si>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</si>
  <si>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</si>
  <si>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</si>
  <si>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</si>
  <si>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</si>
  <si>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</si>
  <si>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</si>
  <si>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</si>
  <si>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</si>
  <si>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</si>
  <si>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</si>
  <si>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</si>
  <si>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</si>
  <si>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</si>
  <si>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</si>
  <si>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</si>
  <si>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</si>
  <si>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</si>
  <si>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</si>
  <si>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</si>
  <si>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</si>
  <si>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</si>
  <si>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</si>
  <si>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</si>
  <si>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</si>
  <si>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</si>
  <si>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</si>
  <si>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</si>
  <si>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</si>
  <si>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</si>
  <si>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</si>
  <si>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</si>
  <si>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</si>
  <si>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</si>
  <si>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</si>
  <si>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</si>
  <si>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</si>
  <si>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</si>
  <si>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</si>
  <si>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</si>
  <si>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</si>
  <si>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</si>
  <si>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</si>
  <si>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</si>
  <si>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</si>
  <si>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</si>
  <si>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</si>
  <si>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</si>
  <si>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</si>
  <si>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</si>
  <si>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</si>
  <si>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</si>
  <si>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</si>
  <si>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</si>
  <si>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</si>
  <si>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</si>
  <si>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</si>
  <si>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</si>
  <si>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</si>
  <si>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</si>
  <si>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</si>
  <si>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</si>
  <si>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</si>
  <si>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</si>
  <si>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</si>
  <si>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</si>
  <si>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</si>
  <si>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</si>
  <si>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</si>
  <si>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</si>
  <si>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</si>
  <si>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</si>
  <si>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</si>
  <si>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</si>
  <si>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</si>
  <si>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</si>
  <si>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</si>
  <si>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</si>
  <si>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</si>
  <si>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</si>
  <si>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</si>
  <si>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</si>
  <si>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</si>
  <si>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</si>
  <si>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</si>
  <si>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</si>
  <si>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</si>
  <si>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</si>
  <si>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</si>
  <si>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</si>
  <si>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</si>
  <si>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</si>
  <si>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</si>
  <si>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</si>
  <si>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</si>
  <si>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</si>
  <si>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</si>
  <si>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</si>
  <si>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</si>
  <si>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</si>
  <si>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</si>
  <si>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</si>
  <si>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</si>
  <si>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</si>
  <si>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</si>
  <si>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</si>
  <si>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</si>
  <si>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</si>
  <si>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</si>
  <si>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</si>
  <si>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</si>
  <si>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</si>
  <si>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</si>
  <si>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</si>
  <si>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</si>
  <si>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</si>
  <si>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</si>
  <si>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</si>
  <si>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</si>
  <si>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</si>
  <si>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</si>
  <si>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</si>
  <si>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</si>
  <si>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</si>
  <si>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</si>
  <si>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</si>
  <si>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</si>
  <si>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</si>
  <si>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</si>
  <si>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</si>
  <si>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</si>
  <si>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</si>
  <si>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</si>
  <si>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</si>
  <si>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</si>
  <si>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</si>
  <si>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</si>
  <si>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</si>
  <si>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</si>
  <si>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</si>
  <si>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</si>
  <si>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</si>
  <si>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</si>
  <si>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</si>
  <si>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</si>
  <si>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</si>
  <si>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</si>
  <si>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</si>
  <si>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</si>
  <si>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</si>
  <si>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</si>
  <si>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</si>
  <si>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</si>
  <si>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</si>
  <si>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</si>
  <si>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</si>
  <si>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</si>
  <si>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</si>
  <si>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</si>
  <si>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</si>
  <si>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</si>
  <si>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</si>
  <si>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</si>
  <si>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</si>
  <si>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</si>
  <si>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</si>
  <si>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</si>
  <si>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</si>
  <si>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</si>
  <si>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</si>
  <si>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</si>
  <si>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</si>
  <si>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</si>
  <si>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</si>
  <si>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</si>
  <si>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</si>
  <si>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</si>
  <si>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</si>
  <si>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</si>
  <si>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</si>
  <si>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</si>
  <si>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</si>
  <si>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</si>
  <si>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</si>
  <si>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</si>
  <si>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</si>
  <si>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</si>
  <si>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</si>
  <si>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</si>
  <si>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</si>
  <si>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</si>
  <si>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</si>
  <si>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</si>
  <si>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</si>
  <si>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</si>
  <si>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</si>
  <si>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</si>
  <si>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</si>
  <si>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</si>
  <si>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</si>
  <si>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</si>
  <si>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</si>
  <si>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</si>
  <si>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</si>
  <si>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</si>
  <si>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</si>
  <si>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</si>
  <si>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</si>
  <si>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</si>
  <si>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</si>
  <si>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</si>
  <si>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</si>
  <si>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</si>
  <si>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</si>
  <si>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</si>
  <si>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</si>
  <si>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</si>
  <si>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</si>
  <si>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</si>
  <si>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</si>
  <si>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</si>
  <si>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</si>
  <si>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</si>
  <si>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</si>
  <si>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</si>
  <si>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</si>
  <si>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</si>
  <si>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</si>
  <si>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</si>
  <si>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</si>
  <si>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</si>
  <si>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</si>
  <si>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</si>
  <si>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</si>
  <si>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</si>
  <si>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</si>
  <si>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</si>
  <si>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</si>
  <si>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</si>
  <si>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</si>
  <si>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</si>
  <si>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</si>
  <si>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</si>
  <si>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</si>
  <si>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</si>
  <si>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</si>
  <si>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</si>
  <si>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</si>
  <si>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</si>
  <si>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</si>
  <si>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</si>
  <si>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</si>
  <si>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</si>
  <si>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</si>
  <si>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</si>
  <si>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</si>
  <si>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</si>
  <si>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</si>
  <si>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</si>
  <si>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</si>
  <si>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</si>
  <si>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</si>
  <si>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</si>
  <si>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</si>
  <si>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</si>
  <si>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</si>
  <si>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</si>
  <si>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</si>
  <si>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</si>
  <si>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</si>
  <si>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</si>
  <si>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</si>
  <si>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</si>
  <si>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</si>
  <si>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</si>
  <si>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</si>
  <si>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</si>
  <si>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</si>
  <si>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</si>
  <si>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</si>
  <si>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</si>
  <si>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</si>
  <si>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</si>
  <si>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</si>
  <si>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</si>
  <si>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</si>
  <si>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</si>
  <si>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</si>
  <si>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</si>
  <si>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</si>
  <si>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</si>
  <si>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</si>
  <si>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</si>
  <si>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</si>
  <si>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</si>
  <si>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</si>
  <si>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</si>
  <si>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</si>
  <si>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</si>
  <si>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</si>
  <si>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</si>
  <si>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</si>
  <si>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</si>
  <si>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</si>
  <si>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</si>
  <si>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</si>
  <si>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</si>
  <si>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</si>
  <si>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</si>
  <si>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</si>
  <si>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</si>
  <si>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</si>
  <si>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</si>
  <si>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</si>
  <si>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</si>
  <si>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</si>
  <si>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</si>
  <si>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</si>
  <si>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</si>
  <si>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</si>
  <si>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</si>
  <si>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</si>
  <si>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</si>
  <si>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</si>
  <si>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</si>
  <si>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</si>
  <si>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</si>
  <si>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</si>
  <si>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</si>
  <si>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</si>
  <si>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</si>
  <si>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</si>
  <si>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</si>
  <si>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</si>
  <si>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</si>
  <si>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</si>
  <si>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</si>
  <si>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</si>
  <si>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</si>
  <si>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</si>
  <si>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</si>
  <si>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</si>
  <si>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</si>
  <si>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</si>
  <si>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</si>
  <si>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</si>
  <si>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</si>
  <si>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</si>
  <si>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</si>
  <si>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</si>
  <si>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</si>
  <si>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</si>
  <si>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</si>
  <si>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</si>
  <si>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</si>
  <si>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</si>
  <si>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</si>
  <si>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</si>
  <si>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</si>
  <si>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</si>
  <si>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</si>
  <si>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</si>
  <si>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</si>
  <si>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</si>
  <si>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</si>
  <si>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</si>
  <si>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</si>
  <si>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</si>
  <si>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</si>
  <si>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</si>
  <si>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</si>
  <si>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</si>
  <si>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</si>
  <si>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</si>
  <si>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</si>
  <si>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</si>
  <si>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</si>
  <si>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</si>
  <si>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</si>
  <si>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</si>
  <si>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</si>
  <si>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</si>
  <si>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</si>
  <si>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</si>
  <si>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</si>
  <si>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</si>
  <si>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</si>
  <si>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</si>
  <si>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</si>
  <si>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</si>
  <si>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</si>
  <si>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</si>
  <si>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</si>
  <si>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</si>
  <si>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</si>
  <si>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</si>
  <si>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</si>
  <si>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</si>
  <si>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</si>
  <si>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</si>
  <si>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</si>
  <si>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</si>
  <si>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</si>
  <si>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</si>
  <si>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</si>
  <si>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</si>
  <si>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</si>
  <si>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</si>
  <si>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</si>
  <si>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</si>
  <si>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</si>
  <si>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</si>
  <si>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</si>
  <si>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</si>
  <si>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</si>
  <si>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</si>
  <si>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</si>
  <si>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</si>
  <si>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</si>
  <si>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</si>
  <si>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</si>
  <si>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</si>
  <si>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</si>
  <si>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</si>
  <si>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</si>
  <si>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</si>
  <si>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</si>
  <si>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</si>
  <si>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</si>
  <si>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</si>
  <si>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</si>
  <si>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</si>
  <si>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</si>
  <si>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</si>
  <si>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</si>
  <si>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</si>
  <si>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</si>
  <si>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</si>
  <si>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</si>
  <si>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</si>
  <si>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</si>
  <si>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</si>
  <si>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</si>
  <si>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</si>
  <si>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</si>
  <si>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</si>
  <si>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</si>
  <si>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</si>
  <si>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</si>
  <si>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</si>
  <si>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</si>
  <si>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</si>
  <si>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</si>
  <si>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</si>
  <si>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</si>
  <si>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</si>
  <si>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</si>
  <si>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</si>
  <si>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</si>
  <si>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</si>
  <si>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</si>
  <si>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</si>
  <si>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</si>
  <si>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</si>
  <si>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</si>
  <si>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</si>
  <si>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</si>
  <si>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</si>
  <si>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</si>
  <si>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</si>
  <si>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</si>
  <si>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</si>
  <si>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</si>
  <si>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</si>
  <si>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</si>
  <si>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</si>
  <si>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</si>
  <si>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</si>
  <si>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</si>
  <si>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</si>
  <si>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</si>
  <si>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</si>
  <si>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</si>
  <si>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</si>
  <si>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</si>
  <si>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</si>
  <si>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</si>
  <si>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</si>
  <si>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</si>
  <si>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</si>
  <si>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</si>
  <si>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</si>
  <si>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</si>
  <si>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</si>
  <si>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</si>
  <si>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</si>
  <si>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</si>
  <si>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</si>
  <si>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</si>
  <si>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</si>
  <si>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</si>
  <si>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</si>
  <si>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</si>
  <si>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</si>
  <si>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</si>
  <si>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</si>
  <si>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</si>
  <si>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</si>
  <si>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</si>
  <si>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</si>
  <si>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</si>
  <si>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</si>
  <si>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</si>
  <si>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</si>
  <si>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</si>
  <si>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</si>
  <si>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</si>
  <si>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</si>
  <si>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</si>
  <si>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</si>
  <si>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</si>
  <si>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</si>
  <si>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</si>
  <si>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</si>
  <si>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</si>
  <si>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</si>
  <si>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</si>
  <si>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</si>
  <si>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</si>
  <si>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</si>
  <si>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</si>
  <si>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</si>
  <si>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</si>
  <si>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</si>
  <si>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</si>
  <si>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</si>
  <si>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</si>
  <si>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</si>
  <si>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</si>
  <si>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</si>
  <si>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</si>
  <si>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</si>
  <si>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</si>
  <si>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</si>
  <si>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</si>
  <si>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</si>
  <si>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</si>
  <si>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</si>
  <si>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</si>
  <si>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</si>
  <si>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</si>
  <si>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</si>
  <si>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</si>
  <si>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</si>
  <si>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</si>
  <si>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</si>
  <si>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</si>
  <si>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</si>
  <si>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</si>
  <si>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</si>
  <si>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</si>
  <si>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</si>
  <si>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</si>
  <si>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</si>
  <si>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</si>
  <si>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</si>
  <si>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</si>
  <si>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</si>
  <si>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</si>
  <si>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</si>
  <si>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</si>
  <si>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</si>
  <si>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</si>
  <si>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</si>
  <si>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</si>
  <si>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</si>
  <si>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</si>
  <si>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</si>
  <si>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</si>
  <si>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</si>
  <si>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</si>
  <si>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</si>
  <si>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</si>
  <si>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</si>
  <si>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</si>
  <si>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</si>
  <si>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</si>
  <si>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</si>
  <si>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</si>
  <si>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</si>
  <si>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</si>
  <si>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</si>
  <si>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</si>
  <si>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</si>
  <si>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</si>
  <si>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</si>
  <si>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</si>
  <si>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</si>
  <si>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</si>
  <si>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</si>
  <si>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</si>
  <si>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</si>
  <si>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</si>
  <si>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</si>
  <si>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</si>
  <si>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</si>
  <si>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</si>
  <si>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</si>
  <si>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</si>
  <si>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</si>
  <si>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</si>
  <si>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</si>
  <si>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</si>
  <si>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</si>
  <si>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</si>
  <si>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</si>
  <si>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</si>
  <si>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</si>
  <si>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</si>
  <si>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</si>
  <si>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</si>
  <si>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</si>
  <si>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</si>
  <si>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</si>
  <si>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</si>
  <si>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</si>
  <si>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</si>
  <si>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</si>
  <si>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</si>
  <si>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</si>
  <si>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</si>
  <si>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</si>
  <si>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</si>
  <si>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</si>
  <si>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</si>
  <si>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</si>
  <si>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</si>
  <si>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</si>
  <si>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</si>
  <si>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</si>
  <si>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</si>
  <si>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</si>
  <si>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</si>
  <si>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</si>
  <si>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</si>
  <si>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</si>
  <si>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</si>
  <si>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</si>
  <si>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</si>
  <si>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</si>
  <si>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</si>
  <si>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</si>
  <si>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</si>
  <si>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</si>
  <si>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</si>
  <si>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</si>
  <si>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</si>
  <si>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</si>
  <si>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</si>
  <si>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</si>
  <si>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</si>
  <si>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</si>
  <si>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</si>
  <si>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</si>
  <si>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</si>
  <si>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</si>
  <si>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</si>
  <si>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</si>
  <si>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</si>
  <si>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</si>
  <si>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</si>
  <si>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</si>
  <si>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</si>
  <si>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</si>
  <si>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</si>
  <si>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</si>
  <si>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</si>
  <si>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</si>
  <si>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</si>
  <si>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</si>
  <si>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</si>
  <si>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</si>
  <si>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</si>
  <si>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</si>
  <si>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</si>
  <si>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</si>
  <si>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</si>
  <si>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</si>
  <si>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</si>
  <si>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</si>
  <si>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</si>
  <si>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</si>
  <si>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</si>
  <si>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</si>
  <si>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</si>
  <si>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</si>
  <si>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</si>
  <si>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</si>
  <si>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</si>
  <si>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</si>
  <si>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</si>
  <si>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</si>
  <si>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</si>
  <si>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</si>
  <si>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</si>
  <si>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</si>
  <si>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</si>
  <si>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</si>
  <si>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</si>
  <si>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</si>
  <si>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</si>
  <si>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</si>
  <si>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</si>
  <si>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</si>
  <si>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</si>
  <si>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</si>
  <si>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</si>
  <si>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</si>
  <si>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</si>
  <si>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</si>
  <si>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</si>
  <si>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</si>
  <si>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</si>
  <si>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</si>
  <si>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</si>
  <si>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</si>
  <si>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</si>
  <si>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</si>
  <si>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</si>
  <si>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</si>
  <si>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</si>
  <si>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</si>
  <si>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</si>
  <si>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</si>
  <si>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</si>
  <si>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</si>
  <si>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</si>
  <si>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</si>
  <si>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</si>
  <si>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</si>
  <si>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</si>
  <si>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</si>
  <si>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</si>
  <si>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</si>
  <si>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</si>
  <si>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</si>
  <si>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</si>
  <si>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</si>
  <si>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</si>
  <si>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</si>
  <si>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</si>
  <si>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</si>
  <si>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</si>
  <si>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</si>
  <si>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</si>
  <si>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</si>
  <si>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</si>
  <si>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</si>
  <si>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</si>
  <si>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</si>
  <si>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</si>
  <si>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</si>
  <si>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</si>
  <si>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</si>
  <si>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</si>
  <si>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</si>
  <si>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</si>
  <si>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</si>
  <si>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</si>
  <si>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</si>
  <si>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</si>
  <si>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</si>
  <si>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</si>
  <si>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</si>
  <si>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</si>
  <si>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</si>
  <si>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</si>
  <si>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</si>
  <si>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</si>
  <si>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</si>
  <si>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</si>
  <si>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</si>
  <si>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</si>
  <si>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</si>
  <si>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</si>
  <si>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</si>
  <si>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</si>
  <si>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</si>
  <si>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</si>
  <si>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</si>
  <si>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</si>
  <si>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</si>
  <si>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</si>
  <si>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</si>
  <si>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</si>
  <si>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</si>
  <si>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</si>
  <si>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</si>
  <si>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</si>
  <si>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</si>
  <si>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</si>
  <si>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</si>
  <si>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</si>
  <si>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</si>
  <si>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</si>
  <si>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</si>
  <si>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</si>
  <si>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</si>
  <si>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</si>
  <si>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</si>
  <si>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</si>
  <si>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</si>
  <si>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</si>
  <si>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</si>
  <si>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</si>
  <si>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</si>
  <si>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</si>
  <si>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</si>
  <si>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</si>
  <si>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</si>
  <si>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</si>
  <si>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</si>
  <si>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</si>
  <si>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</si>
  <si>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</si>
  <si>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</si>
  <si>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</si>
  <si>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</si>
  <si>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</si>
  <si>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</si>
  <si>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</si>
  <si>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</si>
  <si>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</si>
  <si>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</si>
  <si>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</si>
  <si>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</si>
  <si>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</si>
  <si>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</si>
  <si>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</si>
  <si>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</si>
  <si>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</si>
  <si>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</si>
  <si>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</si>
  <si>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</si>
  <si>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</si>
  <si>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</si>
  <si>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</si>
  <si>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</si>
  <si>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</si>
  <si>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</si>
  <si>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</si>
  <si>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</si>
  <si>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</si>
  <si>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</si>
  <si>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</si>
  <si>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</si>
  <si>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</si>
  <si>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</si>
  <si>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</si>
  <si>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</si>
  <si>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</si>
  <si>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</si>
  <si>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</si>
  <si>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</si>
  <si>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</si>
  <si>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</si>
  <si>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</si>
  <si>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</si>
  <si>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</si>
  <si>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</si>
  <si>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</si>
  <si>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</si>
  <si>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</si>
  <si>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</si>
  <si>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</si>
  <si>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</si>
  <si>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</si>
  <si>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</si>
  <si>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</si>
  <si>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</si>
  <si>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</si>
  <si>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</si>
  <si>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</si>
  <si>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</si>
  <si>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</si>
  <si>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</si>
  <si>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</si>
  <si>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</si>
  <si>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</si>
  <si>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</si>
  <si>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</si>
  <si>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</si>
  <si>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</si>
  <si>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</si>
  <si>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</si>
  <si>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</si>
  <si>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</si>
  <si>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</si>
  <si>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</si>
  <si>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</si>
  <si>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</si>
  <si>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</si>
  <si>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</si>
  <si>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</si>
  <si>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</si>
  <si>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</si>
  <si>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</si>
  <si>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</si>
  <si>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</si>
  <si>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</si>
  <si>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</si>
  <si>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</si>
  <si>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</si>
  <si>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</si>
  <si>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</si>
  <si>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</si>
  <si>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</si>
  <si>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</si>
  <si>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</si>
  <si>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</si>
  <si>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</si>
  <si>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</si>
  <si>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</si>
  <si>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</si>
  <si>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</si>
  <si>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</si>
  <si>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</si>
  <si>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</si>
  <si>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</si>
  <si>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</si>
  <si>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</si>
  <si>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</si>
  <si>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</si>
  <si>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</si>
  <si>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</si>
  <si>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</si>
  <si>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</si>
  <si>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</si>
  <si>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</si>
  <si>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</si>
  <si>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</si>
  <si>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</si>
  <si>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</si>
  <si>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</si>
  <si>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</si>
  <si>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</si>
  <si>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</si>
  <si>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</si>
  <si>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</si>
  <si>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</si>
  <si>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</si>
  <si>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</si>
  <si>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</si>
  <si>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</si>
  <si>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</si>
  <si>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</si>
  <si>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</si>
  <si>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</si>
  <si>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</si>
  <si>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</si>
  <si>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</si>
  <si>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</si>
  <si>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</si>
  <si>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</si>
  <si>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</si>
  <si>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</si>
  <si>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</si>
  <si>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</si>
  <si>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</si>
  <si>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</si>
  <si>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</si>
  <si>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</si>
  <si>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</si>
  <si>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</si>
  <si>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</si>
  <si>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</si>
  <si>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</si>
  <si>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</si>
  <si>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</si>
  <si>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</si>
  <si>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</si>
  <si>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</si>
  <si>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</si>
  <si>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</si>
  <si>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</si>
  <si>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</si>
  <si>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</si>
  <si>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</si>
  <si>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</si>
  <si>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</si>
  <si>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</si>
  <si>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</si>
  <si>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</si>
  <si>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</si>
  <si>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</si>
  <si>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</si>
  <si>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</si>
  <si>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</si>
  <si>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</si>
  <si>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</si>
  <si>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</si>
  <si>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</si>
  <si>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</si>
  <si>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</si>
  <si>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</si>
  <si>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</si>
  <si>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</si>
  <si>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</si>
  <si>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</si>
  <si>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</si>
  <si>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</si>
  <si>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</si>
  <si>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</si>
  <si>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</si>
  <si>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</si>
  <si>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</si>
  <si>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</si>
  <si>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</si>
  <si>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</si>
  <si>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</si>
  <si>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</si>
  <si>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</si>
  <si>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</si>
  <si>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</si>
  <si>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</si>
  <si>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</si>
  <si>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</si>
  <si>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</si>
  <si>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</si>
  <si>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</si>
  <si>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</si>
  <si>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</si>
  <si>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</si>
  <si>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</si>
  <si>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</si>
  <si>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</si>
  <si>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</si>
  <si>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</si>
  <si>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</si>
  <si>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</si>
  <si>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</si>
  <si>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</si>
  <si>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</si>
  <si>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</si>
  <si>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</si>
  <si>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</si>
  <si>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</si>
  <si>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</si>
  <si>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</si>
  <si>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</si>
  <si>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</si>
  <si>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</si>
  <si>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</si>
  <si>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</si>
  <si>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</si>
  <si>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</si>
  <si>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</si>
  <si>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</si>
  <si>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</si>
  <si>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</si>
  <si>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</si>
  <si>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</si>
  <si>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</si>
  <si>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</si>
  <si>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</si>
  <si>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</si>
  <si>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</si>
  <si>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</si>
  <si>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</si>
  <si>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</si>
  <si>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</si>
  <si>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</si>
  <si>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</si>
  <si>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</si>
  <si>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</si>
  <si>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</si>
  <si>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</si>
  <si>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</si>
  <si>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</si>
  <si>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</si>
  <si>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</si>
  <si>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</si>
  <si>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</si>
  <si>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</si>
  <si>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</si>
  <si>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</si>
  <si>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</si>
  <si>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</si>
  <si>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</si>
  <si>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</si>
  <si>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</si>
  <si>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</si>
  <si>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</si>
  <si>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</si>
  <si>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</si>
  <si>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</si>
  <si>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</si>
  <si>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</si>
  <si>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</si>
  <si>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</si>
  <si>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</si>
  <si>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</si>
  <si>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</si>
  <si>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</si>
  <si>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</si>
  <si>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</si>
  <si>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</si>
  <si>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</si>
  <si>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</si>
  <si>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</si>
  <si>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</si>
  <si>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</si>
  <si>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</si>
  <si>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</si>
  <si>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</si>
  <si>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</si>
  <si>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</si>
  <si>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</si>
  <si>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</si>
  <si>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</si>
  <si>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</si>
  <si>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</si>
  <si>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</si>
  <si>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</si>
  <si>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</si>
  <si>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</si>
  <si>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</si>
  <si>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</si>
  <si>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</si>
  <si>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</si>
  <si>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</si>
  <si>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</si>
  <si>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</si>
  <si>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</si>
  <si>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</si>
  <si>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</si>
  <si>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</si>
  <si>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</si>
  <si>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</si>
  <si>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</si>
  <si>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</si>
  <si>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</si>
  <si>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</si>
  <si>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</si>
  <si>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</si>
  <si>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</si>
  <si>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</si>
  <si>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</si>
  <si>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</si>
  <si>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</si>
  <si>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</si>
  <si>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</si>
  <si>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</si>
  <si>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</si>
  <si>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</si>
  <si>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</si>
  <si>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</si>
  <si>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</si>
  <si>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</si>
  <si>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</si>
  <si>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</si>
  <si>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</si>
  <si>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</si>
  <si>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</si>
  <si>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</si>
  <si>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</si>
  <si>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</si>
  <si>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</si>
  <si>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</si>
  <si>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</si>
  <si>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</si>
  <si>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</si>
  <si>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</si>
  <si>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</si>
  <si>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</si>
  <si>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</si>
  <si>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</si>
  <si>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</si>
  <si>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</si>
  <si>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</si>
  <si>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</si>
  <si>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</si>
  <si>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</si>
  <si>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</si>
  <si>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</si>
  <si>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</si>
  <si>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</si>
  <si>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</si>
  <si>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</si>
  <si>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</si>
  <si>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</si>
  <si>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</si>
  <si>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</si>
  <si>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</si>
  <si>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</si>
  <si>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</si>
  <si>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</si>
  <si>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</si>
  <si>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</si>
  <si>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</si>
  <si>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</si>
  <si>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</si>
  <si>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</si>
  <si>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</si>
  <si>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</si>
  <si>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</si>
  <si>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</si>
  <si>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</si>
  <si>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</si>
  <si>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</si>
  <si>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</si>
  <si>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</si>
  <si>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</si>
  <si>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</si>
  <si>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</si>
  <si>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</si>
  <si>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</si>
  <si>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</si>
  <si>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</si>
  <si>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</si>
  <si>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</si>
  <si>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</si>
  <si>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</si>
  <si>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</si>
  <si>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</si>
  <si>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</si>
  <si>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</si>
  <si>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</si>
  <si>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</si>
  <si>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</si>
  <si>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</si>
  <si>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</si>
  <si>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</si>
  <si>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</si>
  <si>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</si>
  <si>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</si>
  <si>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</si>
  <si>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</si>
  <si>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</si>
  <si>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</si>
  <si>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</si>
  <si>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</si>
  <si>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</si>
  <si>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</si>
  <si>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</si>
  <si>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</si>
  <si>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</si>
  <si>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</si>
  <si>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</si>
  <si>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</si>
  <si>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</si>
  <si>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</si>
  <si>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</si>
  <si>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</si>
  <si>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</si>
  <si>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</si>
  <si>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</si>
  <si>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</si>
  <si>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</si>
  <si>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</si>
  <si>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</si>
  <si>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</si>
  <si>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</si>
  <si>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</si>
  <si>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</si>
  <si>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</si>
  <si>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</si>
  <si>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</si>
  <si>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</si>
  <si>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</si>
  <si>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</si>
  <si>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</si>
  <si>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</si>
  <si>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</si>
  <si>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</si>
  <si>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</si>
  <si>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</si>
  <si>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</si>
  <si>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</si>
  <si>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</si>
  <si>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</si>
  <si>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</si>
  <si>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</si>
  <si>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</si>
  <si>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</si>
  <si>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</si>
  <si>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</si>
  <si>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</si>
  <si>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</si>
  <si>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</si>
  <si>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</si>
  <si>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</si>
  <si>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</si>
  <si>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</si>
  <si>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</si>
  <si>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</si>
  <si>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</si>
  <si>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</si>
  <si>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</si>
  <si>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</si>
  <si>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</si>
  <si>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</si>
  <si>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</si>
  <si>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</si>
  <si>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</si>
  <si>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</si>
  <si>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</si>
  <si>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</si>
  <si>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</si>
  <si>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</si>
  <si>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</si>
  <si>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</si>
  <si>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</si>
  <si>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</si>
  <si>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</si>
  <si>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</si>
  <si>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</si>
  <si>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</si>
  <si>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</si>
  <si>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</si>
  <si>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</si>
  <si>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</si>
  <si>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</si>
  <si>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</si>
  <si>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</si>
  <si>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</si>
  <si>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</si>
  <si>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</si>
  <si>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</si>
  <si>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</si>
  <si>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</si>
  <si>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</si>
  <si>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</si>
  <si>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</si>
  <si>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</si>
  <si>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</si>
  <si>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</si>
  <si>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</si>
  <si>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</si>
  <si>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</si>
  <si>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</si>
  <si>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</si>
  <si>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</si>
  <si>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</si>
  <si>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</si>
  <si>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</si>
  <si>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</si>
  <si>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</si>
  <si>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</si>
  <si>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</si>
  <si>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</si>
  <si>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</si>
  <si>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</si>
  <si>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</si>
  <si>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</si>
  <si>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</si>
  <si>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</si>
  <si>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</si>
  <si>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</si>
  <si>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</si>
  <si>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</si>
  <si>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</si>
  <si>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</si>
  <si>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</si>
  <si>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</si>
  <si>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</si>
  <si>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</si>
  <si>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</si>
  <si>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</si>
  <si>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</si>
  <si>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</si>
  <si>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</si>
  <si>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</si>
  <si>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</si>
  <si>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</si>
  <si>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</si>
  <si>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</si>
  <si>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</si>
  <si>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</si>
  <si>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</si>
  <si>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</si>
  <si>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</si>
  <si>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</si>
  <si>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</si>
  <si>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</si>
  <si>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</si>
  <si>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</si>
  <si>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</si>
  <si>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</si>
  <si>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</si>
  <si>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</si>
  <si>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</si>
  <si>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</si>
  <si>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</si>
  <si>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</si>
  <si>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</si>
  <si>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</si>
  <si>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</si>
  <si>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</si>
  <si>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</si>
  <si>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</si>
  <si>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</si>
  <si>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</si>
  <si>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</si>
  <si>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</si>
  <si>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</si>
  <si>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</si>
  <si>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</si>
  <si>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</si>
  <si>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</si>
  <si>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</si>
  <si>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</si>
  <si>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</si>
  <si>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</si>
  <si>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</si>
  <si>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</si>
  <si>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</si>
  <si>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</si>
  <si>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</si>
  <si>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</si>
  <si>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</si>
  <si>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</si>
  <si>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</si>
  <si>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</si>
  <si>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</si>
  <si>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</si>
  <si>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</si>
  <si>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</si>
  <si>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</si>
  <si>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</si>
  <si>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</si>
  <si>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</si>
  <si>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</si>
  <si>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</si>
  <si>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</si>
  <si>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</si>
  <si>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</si>
  <si>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</si>
  <si>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</si>
  <si>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</si>
  <si>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</si>
  <si>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</si>
  <si>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</si>
  <si>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</si>
  <si>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</si>
  <si>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</si>
  <si>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</si>
  <si>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</si>
  <si>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</si>
  <si>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</si>
  <si>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</si>
  <si>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</si>
  <si>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</si>
  <si>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</si>
  <si>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</si>
  <si>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</si>
  <si>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</si>
  <si>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</si>
  <si>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</si>
  <si>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</si>
  <si>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</si>
  <si>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</si>
  <si>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</si>
  <si>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</si>
  <si>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</si>
  <si>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</si>
  <si>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</si>
  <si>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</si>
  <si>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</si>
  <si>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</si>
  <si>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</si>
  <si>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</si>
  <si>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</si>
  <si>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</si>
  <si>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</si>
  <si>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</si>
  <si>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</si>
  <si>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</si>
  <si>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</si>
  <si>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</si>
  <si>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</si>
  <si>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</si>
  <si>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</si>
  <si>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</si>
  <si>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</si>
  <si>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</si>
  <si>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</si>
  <si>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</si>
  <si>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</si>
  <si>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</si>
  <si>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</si>
  <si>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</si>
  <si>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</si>
  <si>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</si>
  <si>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</si>
  <si>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</si>
  <si>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</si>
  <si>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</si>
  <si>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</si>
  <si>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</si>
  <si>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</si>
  <si>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</si>
  <si>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</si>
  <si>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</si>
  <si>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</si>
  <si>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</si>
  <si>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</si>
  <si>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</si>
  <si>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</si>
  <si>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</si>
  <si>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</si>
  <si>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</si>
  <si>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</si>
  <si>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</si>
  <si>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</si>
  <si>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</si>
  <si>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</si>
  <si>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</si>
  <si>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</si>
  <si>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</si>
  <si>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</si>
  <si>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</si>
  <si>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</si>
  <si>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</si>
  <si>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</si>
  <si>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</si>
  <si>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</si>
  <si>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</si>
  <si>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</si>
  <si>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</si>
  <si>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</si>
  <si>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</si>
  <si>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</si>
  <si>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</si>
  <si>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</si>
  <si>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</si>
  <si>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</si>
  <si>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</si>
  <si>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</si>
  <si>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</si>
  <si>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</si>
  <si>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</si>
  <si>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</si>
  <si>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</si>
  <si>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</si>
  <si>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</si>
  <si>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</si>
  <si>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</si>
  <si>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</si>
  <si>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</si>
  <si>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</si>
  <si>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</si>
  <si>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</si>
  <si>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</si>
  <si>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</si>
  <si>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</si>
  <si>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</si>
  <si>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</si>
  <si>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</si>
  <si>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</si>
  <si>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</si>
  <si>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</si>
  <si>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</si>
  <si>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</si>
  <si>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</si>
  <si>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</si>
  <si>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</si>
  <si>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</si>
  <si>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</si>
  <si>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</si>
  <si>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</si>
  <si>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</si>
  <si>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</si>
  <si>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</si>
  <si>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</si>
  <si>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</si>
  <si>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</si>
  <si>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</si>
  <si>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</si>
  <si>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</si>
  <si>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</si>
  <si>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</si>
  <si>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</si>
  <si>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</si>
  <si>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</si>
  <si>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</si>
  <si>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</si>
  <si>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</si>
  <si>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</si>
  <si>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</si>
  <si>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</si>
  <si>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</si>
  <si>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</si>
  <si>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</si>
  <si>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</si>
  <si>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</si>
  <si>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</si>
  <si>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</si>
  <si>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</si>
  <si>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</si>
  <si>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</si>
  <si>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</si>
  <si>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</si>
  <si>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</si>
  <si>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</si>
  <si>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</si>
  <si>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</si>
  <si>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</si>
  <si>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</si>
  <si>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</si>
  <si>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</si>
  <si>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</si>
  <si>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</si>
  <si>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</si>
  <si>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</si>
  <si>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</si>
  <si>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</si>
  <si>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</si>
  <si>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</si>
  <si>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</si>
  <si>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</si>
  <si>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</si>
  <si>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</si>
  <si>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</si>
  <si>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</si>
  <si>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</si>
  <si>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</si>
  <si>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</si>
  <si>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</si>
  <si>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</si>
  <si>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</si>
  <si>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</si>
  <si>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</si>
  <si>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</si>
  <si>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</si>
  <si>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</si>
  <si>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</si>
  <si>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</si>
  <si>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</si>
  <si>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</si>
  <si>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</si>
  <si>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</si>
  <si>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</si>
  <si>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</si>
  <si>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</si>
  <si>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</si>
  <si>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</si>
  <si>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</si>
  <si>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</si>
  <si>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</si>
  <si>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</si>
  <si>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</si>
  <si>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</si>
  <si>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</si>
  <si>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</si>
  <si>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</si>
  <si>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</si>
  <si>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</si>
  <si>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</si>
  <si>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</si>
  <si>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</si>
  <si>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</si>
  <si>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</si>
  <si>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</si>
  <si>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</si>
  <si>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</si>
  <si>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</si>
  <si>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</si>
  <si>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</si>
  <si>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</si>
  <si>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</si>
  <si>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</si>
  <si>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</si>
  <si>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</si>
  <si>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</si>
  <si>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</si>
  <si>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</si>
  <si>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</si>
  <si>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</si>
  <si>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</si>
  <si>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</si>
  <si>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</si>
  <si>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</si>
  <si>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</si>
  <si>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</si>
  <si>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</si>
  <si>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</si>
  <si>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</si>
  <si>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</si>
  <si>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</si>
  <si>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</si>
  <si>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</si>
  <si>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</si>
  <si>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</si>
  <si>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</si>
  <si>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</si>
  <si>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</si>
  <si>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</si>
  <si>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</si>
  <si>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</si>
  <si>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</si>
  <si>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</si>
  <si>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</si>
  <si>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</si>
  <si>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</si>
  <si>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</si>
  <si>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</si>
  <si>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</si>
  <si>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</si>
  <si>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</si>
  <si>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</si>
  <si>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</si>
  <si>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</si>
  <si>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</si>
  <si>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</si>
  <si>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</si>
  <si>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</si>
  <si>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</si>
  <si>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</si>
  <si>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</si>
  <si>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</si>
  <si>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</si>
  <si>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</si>
  <si>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</si>
  <si>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</si>
  <si>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</si>
  <si>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</si>
  <si>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</si>
  <si>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</si>
  <si>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</si>
  <si>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</si>
  <si>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</si>
  <si>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</si>
  <si>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</si>
  <si>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</si>
  <si>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</si>
  <si>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</si>
  <si>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</si>
  <si>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</si>
  <si>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</si>
  <si>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</si>
  <si>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</si>
  <si>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</si>
  <si>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</si>
  <si>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</si>
  <si>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</si>
  <si>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</si>
  <si>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</si>
  <si>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</si>
  <si>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</si>
  <si>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</si>
  <si>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</si>
  <si>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</si>
  <si>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</si>
  <si>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</si>
  <si>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</si>
  <si>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</si>
  <si>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</si>
  <si>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</si>
  <si>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</si>
  <si>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</si>
  <si>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</si>
  <si>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</si>
  <si>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</si>
  <si>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</si>
  <si>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</si>
  <si>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</si>
  <si>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</si>
  <si>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</si>
  <si>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</si>
  <si>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</si>
  <si>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</si>
  <si>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</si>
  <si>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</si>
  <si>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</si>
  <si>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</si>
  <si>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</si>
  <si>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</si>
  <si>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</si>
  <si>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</si>
  <si>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</si>
  <si>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</si>
  <si>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</si>
  <si>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</si>
  <si>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</si>
  <si>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</si>
  <si>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</si>
  <si>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</si>
  <si>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</si>
  <si>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</si>
  <si>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</si>
  <si>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</si>
  <si>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</si>
  <si>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</si>
  <si>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</si>
  <si>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</si>
  <si>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</si>
  <si>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</si>
  <si>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</si>
  <si>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</si>
  <si>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</si>
  <si>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</si>
  <si>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</si>
  <si>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</si>
  <si>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</si>
  <si>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</si>
  <si>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</si>
  <si>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</si>
  <si>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</si>
  <si>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</si>
  <si>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</si>
  <si>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</si>
  <si>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</si>
  <si>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</si>
  <si>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</si>
  <si>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</si>
  <si>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</si>
  <si>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</si>
  <si>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</si>
  <si>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</si>
  <si>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</si>
  <si>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</si>
  <si>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</si>
  <si>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</si>
  <si>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</si>
  <si>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</si>
  <si>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</si>
  <si>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</si>
  <si>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</si>
  <si>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</si>
  <si>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</si>
  <si>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</si>
  <si>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</si>
  <si>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</si>
  <si>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</si>
  <si>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</si>
  <si>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</si>
  <si>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</si>
  <si>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</si>
  <si>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</si>
  <si>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</si>
  <si>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</si>
  <si>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</si>
  <si>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</si>
  <si>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</si>
  <si>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</si>
  <si>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</si>
  <si>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</si>
  <si>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</si>
  <si>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</si>
  <si>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</si>
  <si>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</si>
  <si>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</si>
  <si>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</si>
  <si>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</si>
  <si>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</si>
  <si>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</si>
  <si>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</si>
  <si>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</si>
  <si>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</si>
  <si>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</si>
  <si>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</si>
  <si>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</si>
  <si>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</si>
  <si>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</si>
  <si>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</si>
  <si>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</si>
  <si>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</si>
  <si>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</si>
  <si>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</si>
  <si>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</si>
  <si>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</si>
  <si>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</si>
  <si>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</si>
  <si>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</si>
  <si>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</si>
  <si>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</si>
  <si>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</si>
  <si>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</si>
  <si>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</si>
  <si>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</si>
  <si>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</si>
  <si>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</si>
  <si>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</si>
  <si>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</si>
  <si>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</si>
  <si>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</si>
  <si>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</si>
  <si>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</si>
  <si>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</si>
  <si>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</si>
  <si>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</si>
  <si>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</si>
  <si>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</si>
  <si>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</si>
  <si>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</si>
  <si>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</si>
  <si>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</si>
  <si>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</si>
  <si>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</si>
  <si>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</si>
  <si>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</si>
  <si>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</si>
  <si>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</si>
  <si>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</si>
  <si>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</si>
  <si>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</si>
  <si>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</si>
  <si>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</si>
  <si>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</si>
  <si>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</si>
  <si>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</si>
  <si>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</si>
  <si>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</si>
  <si>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</si>
  <si>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</si>
  <si>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</si>
  <si>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</si>
  <si>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</si>
  <si>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</si>
  <si>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</si>
  <si>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</si>
  <si>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</si>
  <si>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</si>
  <si>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</si>
  <si>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</si>
  <si>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</si>
  <si>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</si>
  <si>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</si>
  <si>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</si>
  <si>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</si>
  <si>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</si>
  <si>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</si>
  <si>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</si>
  <si>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</si>
  <si>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</si>
  <si>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</si>
  <si>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</si>
  <si>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</si>
  <si>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</si>
  <si>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</si>
  <si>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</si>
  <si>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</si>
  <si>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</si>
  <si>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</si>
  <si>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</si>
  <si>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</si>
  <si>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</si>
  <si>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</si>
  <si>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</si>
  <si>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</si>
  <si>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</si>
  <si>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</si>
  <si>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</si>
  <si>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</si>
  <si>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</si>
  <si>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</si>
  <si>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</si>
  <si>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</si>
  <si>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</si>
  <si>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</si>
  <si>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</si>
  <si>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</si>
  <si>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</si>
  <si>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</si>
  <si>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</si>
  <si>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</si>
  <si>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</si>
  <si>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</si>
  <si>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</si>
  <si>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</si>
  <si>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</si>
  <si>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</si>
  <si>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</si>
  <si>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</si>
  <si>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</si>
  <si>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</si>
  <si>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</si>
  <si>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</si>
  <si>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</si>
  <si>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</si>
  <si>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</si>
  <si>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</si>
  <si>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</si>
  <si>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</si>
  <si>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</si>
  <si>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</si>
  <si>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</si>
  <si>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</si>
  <si>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</si>
  <si>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</si>
  <si>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</si>
  <si>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</si>
  <si>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</si>
  <si>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</si>
  <si>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</si>
  <si>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</si>
  <si>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</si>
  <si>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</si>
  <si>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</si>
  <si>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</si>
  <si>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</si>
  <si>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</si>
  <si>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</si>
  <si>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</si>
  <si>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</si>
  <si>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</si>
  <si>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</si>
  <si>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</si>
  <si>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</si>
  <si>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</si>
  <si>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</si>
  <si>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</si>
  <si>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</si>
  <si>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</si>
  <si>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</si>
  <si>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</si>
  <si>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</si>
  <si>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</si>
  <si>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</si>
  <si>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</si>
  <si>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</si>
  <si>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</si>
  <si>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</si>
  <si>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</si>
  <si>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</si>
  <si>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</si>
  <si>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</si>
  <si>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</si>
  <si>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</si>
  <si>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</si>
  <si>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</si>
  <si>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</si>
  <si>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</si>
  <si>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</si>
  <si>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</si>
  <si>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</si>
  <si>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</si>
  <si>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</si>
  <si>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</si>
  <si>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</si>
  <si>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</si>
  <si>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</si>
  <si>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</si>
  <si>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</si>
  <si>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</si>
  <si>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</si>
  <si>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</si>
  <si>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</si>
  <si>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</si>
  <si>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</si>
  <si>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</si>
  <si>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</si>
  <si>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</si>
  <si>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</si>
  <si>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</si>
  <si>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</si>
  <si>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</si>
  <si>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</si>
  <si>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</si>
  <si>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</si>
  <si>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</si>
  <si>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</si>
  <si>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</si>
  <si>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</si>
  <si>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</si>
  <si>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</si>
  <si>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</si>
  <si>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</si>
  <si>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</si>
  <si>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</si>
  <si>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</si>
  <si>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</si>
  <si>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</si>
  <si>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</si>
  <si>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</si>
  <si>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</si>
  <si>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</si>
  <si>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</si>
  <si>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</si>
  <si>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</si>
  <si>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</si>
  <si>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</si>
  <si>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</si>
  <si>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</si>
  <si>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</si>
  <si>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</si>
  <si>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</si>
  <si>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</si>
  <si>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</si>
  <si>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</si>
  <si>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</si>
  <si>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</si>
  <si>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</si>
  <si>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</si>
  <si>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</si>
  <si>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</si>
  <si>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</si>
  <si>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</si>
  <si>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</si>
  <si>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</si>
  <si>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</si>
  <si>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</si>
  <si>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</si>
  <si>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</si>
  <si>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</si>
  <si>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</si>
  <si>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</si>
  <si>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</si>
  <si>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</si>
  <si>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</si>
  <si>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</si>
  <si>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</si>
  <si>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</si>
  <si>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</si>
  <si>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</si>
  <si>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</si>
  <si>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</si>
  <si>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</si>
  <si>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</si>
  <si>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</si>
  <si>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</si>
  <si>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</si>
  <si>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</si>
  <si>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</si>
  <si>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</si>
  <si>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</si>
  <si>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</si>
  <si>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</si>
  <si>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</si>
  <si>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</si>
  <si>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</si>
  <si>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</si>
  <si>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</si>
  <si>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</si>
  <si>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</si>
  <si>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</si>
  <si>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</si>
  <si>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</si>
  <si>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</si>
  <si>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</si>
  <si>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</si>
  <si>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</si>
  <si>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</si>
  <si>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</si>
  <si>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</si>
  <si>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</si>
  <si>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</si>
  <si>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</si>
  <si>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</si>
  <si>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</si>
  <si>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</si>
  <si>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</si>
  <si>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</si>
  <si>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</si>
  <si>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</si>
  <si>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</si>
  <si>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</si>
  <si>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</si>
  <si>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</si>
  <si>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</si>
  <si>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</si>
  <si>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</si>
  <si>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</si>
  <si>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</si>
  <si>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</si>
  <si>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</si>
  <si>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</si>
  <si>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</si>
  <si>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</si>
  <si>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</si>
  <si>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</si>
  <si>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</si>
  <si>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</si>
  <si>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</si>
  <si>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</si>
  <si>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</si>
  <si>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</si>
  <si>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</si>
  <si>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</si>
  <si>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</si>
  <si>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</si>
  <si>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</si>
  <si>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</si>
  <si>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</si>
  <si>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</si>
  <si>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</si>
  <si>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</si>
  <si>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</si>
  <si>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</si>
  <si>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</si>
  <si>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</si>
  <si>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</si>
  <si>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</si>
  <si>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</si>
  <si>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</si>
  <si>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</si>
  <si>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</si>
  <si>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</si>
  <si>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</si>
  <si>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</si>
  <si>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</si>
  <si>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</si>
  <si>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</si>
  <si>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</si>
  <si>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</si>
  <si>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</si>
  <si>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</si>
  <si>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</si>
  <si>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</si>
  <si>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</si>
  <si>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</si>
  <si>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</si>
  <si>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</si>
  <si>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</si>
  <si>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</si>
  <si>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</si>
  <si>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</si>
  <si>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</si>
  <si>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</si>
  <si>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</si>
  <si>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</si>
  <si>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</si>
  <si>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</si>
  <si>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</si>
  <si>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</si>
  <si>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</si>
  <si>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</si>
  <si>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</si>
  <si>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</si>
  <si>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</si>
  <si>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</si>
  <si>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</si>
  <si>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</si>
  <si>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</si>
  <si>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</si>
  <si>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</si>
  <si>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</si>
  <si>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</si>
  <si>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</si>
  <si>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</si>
  <si>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</si>
  <si>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</si>
  <si>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</si>
  <si>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</si>
  <si>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</si>
  <si>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</si>
  <si>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</si>
  <si>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</si>
  <si>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</si>
  <si>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</si>
  <si>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</si>
  <si>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</si>
  <si>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</si>
  <si>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</si>
  <si>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</si>
  <si>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</si>
  <si>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</si>
  <si>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</si>
  <si>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</si>
  <si>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</si>
  <si>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</si>
  <si>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</si>
  <si>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</si>
  <si>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</si>
  <si>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</si>
  <si>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</si>
  <si>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</si>
  <si>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</si>
  <si>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</si>
  <si>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</si>
  <si>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</si>
  <si>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</si>
  <si>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</si>
  <si>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</si>
  <si>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</si>
  <si>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</si>
  <si>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</si>
  <si>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</si>
  <si>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</si>
  <si>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</si>
  <si>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</si>
  <si>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</si>
  <si>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</si>
  <si>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</si>
  <si>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</si>
  <si>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</si>
  <si>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</si>
  <si>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</si>
  <si>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</si>
  <si>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</si>
  <si>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</si>
  <si>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</si>
  <si>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</si>
  <si>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</si>
  <si>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</si>
  <si>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</si>
  <si>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</si>
  <si>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</si>
  <si>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</si>
  <si>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</si>
  <si>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</si>
  <si>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</si>
  <si>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</si>
  <si>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</si>
  <si>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</si>
  <si>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</si>
  <si>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</si>
  <si>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</si>
  <si>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</si>
  <si>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</si>
  <si>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</si>
  <si>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</si>
  <si>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</si>
  <si>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</si>
  <si>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</si>
  <si>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</si>
  <si>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</si>
  <si>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</si>
  <si>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</si>
  <si>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</si>
  <si>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</si>
  <si>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</si>
  <si>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</si>
  <si>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</si>
  <si>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</si>
  <si>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</si>
  <si>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</si>
  <si>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</si>
  <si>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</si>
  <si>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</si>
  <si>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</si>
  <si>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</si>
  <si>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</si>
  <si>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</si>
  <si>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</si>
  <si>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</si>
  <si>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</si>
  <si>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</si>
  <si>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</si>
  <si>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</si>
  <si>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</si>
  <si>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</si>
  <si>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</si>
  <si>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</si>
  <si>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</si>
  <si>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</si>
  <si>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</si>
  <si>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</si>
  <si>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</si>
  <si>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</si>
  <si>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</si>
  <si>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</si>
  <si>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</si>
  <si>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</si>
  <si>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</si>
  <si>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</si>
  <si>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</si>
  <si>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</si>
  <si>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</si>
  <si>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</si>
  <si>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</si>
  <si>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</si>
  <si>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</si>
  <si>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</si>
  <si>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</si>
  <si>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</si>
  <si>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</si>
  <si>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</si>
  <si>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</si>
  <si>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</si>
  <si>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</si>
  <si>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</si>
  <si>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</si>
  <si>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</si>
  <si>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</si>
  <si>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</si>
  <si>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</si>
  <si>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</si>
  <si>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</si>
  <si>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</si>
  <si>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</si>
  <si>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</si>
  <si>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</si>
  <si>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</si>
  <si>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</si>
  <si>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</si>
  <si>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</si>
  <si>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</si>
  <si>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</si>
  <si>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</si>
  <si>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</si>
  <si>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</si>
  <si>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</si>
  <si>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</si>
  <si>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</si>
  <si>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</si>
  <si>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</si>
  <si>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</si>
  <si>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</si>
  <si>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</si>
  <si>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</si>
  <si>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</si>
  <si>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</si>
  <si>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</si>
  <si>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</si>
  <si>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</si>
  <si>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</si>
  <si>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</si>
  <si>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</si>
  <si>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</si>
  <si>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</si>
  <si>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</si>
  <si>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</si>
  <si>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</si>
  <si>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</si>
  <si>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</si>
  <si>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</si>
  <si>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</si>
  <si>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</si>
  <si>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</si>
  <si>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</si>
  <si>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</si>
  <si>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</si>
  <si>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</si>
  <si>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</si>
  <si>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</si>
  <si>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</si>
  <si>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</si>
  <si>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</si>
  <si>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</si>
  <si>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</si>
  <si>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</si>
  <si>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</si>
  <si>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</si>
  <si>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</si>
  <si>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</si>
  <si>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</si>
  <si>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</si>
  <si>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</si>
  <si>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</si>
  <si>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</si>
  <si>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</si>
  <si>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</si>
  <si>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</si>
  <si>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</si>
  <si>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</si>
  <si>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</si>
  <si>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</si>
  <si>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</si>
  <si>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</si>
  <si>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</si>
  <si>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</si>
  <si>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</si>
  <si>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</si>
  <si>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</si>
  <si>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</si>
  <si>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</si>
  <si>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</si>
  <si>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</si>
  <si>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</si>
  <si>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</si>
  <si>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</si>
  <si>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</si>
  <si>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</si>
  <si>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</si>
  <si>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</si>
  <si>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</si>
  <si>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</si>
  <si>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</si>
  <si>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</si>
  <si>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</si>
  <si>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</si>
  <si>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</si>
  <si>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</si>
  <si>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</si>
  <si>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</si>
  <si>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</si>
  <si>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</si>
  <si>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</si>
  <si>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</si>
  <si>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</si>
  <si>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</si>
  <si>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</si>
  <si>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</si>
  <si>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</si>
  <si>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</si>
  <si>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</si>
  <si>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</si>
  <si>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</si>
  <si>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</si>
  <si>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</si>
  <si>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</si>
  <si>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</si>
  <si>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</si>
  <si>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</si>
  <si>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</si>
  <si>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</si>
  <si>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</si>
  <si>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</si>
  <si>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</si>
  <si>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</si>
  <si>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</si>
  <si>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</si>
  <si>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</si>
  <si>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</si>
  <si>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</si>
  <si>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</si>
  <si>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</si>
  <si>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</si>
  <si>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</si>
  <si>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</si>
  <si>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</si>
  <si>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</si>
  <si>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</si>
  <si>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</si>
  <si>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</si>
  <si>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</si>
  <si>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</si>
  <si>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</si>
  <si>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</si>
  <si>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</si>
  <si>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</si>
  <si>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</si>
  <si>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</si>
  <si>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</si>
  <si>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</si>
  <si>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</si>
  <si>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</si>
  <si>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</si>
  <si>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</si>
  <si>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</si>
  <si>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</si>
  <si>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</si>
  <si>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</si>
  <si>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</si>
  <si>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</si>
  <si>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</si>
  <si>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</si>
  <si>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</si>
  <si>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</si>
  <si>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</si>
  <si>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</si>
  <si>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</si>
  <si>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</si>
  <si>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</si>
  <si>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</si>
  <si>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</si>
  <si>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</si>
  <si>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</si>
  <si>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</si>
  <si>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</si>
  <si>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</si>
  <si>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</si>
  <si>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</si>
  <si>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</si>
  <si>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</si>
  <si>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</si>
  <si>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</si>
  <si>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</si>
  <si>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</si>
  <si>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</si>
  <si>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</si>
  <si>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</si>
  <si>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</si>
  <si>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</si>
  <si>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</si>
  <si>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</si>
  <si>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</si>
  <si>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</si>
  <si>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</si>
  <si>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</si>
  <si>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</si>
  <si>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</si>
  <si>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</si>
  <si>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</si>
  <si>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</si>
  <si>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</si>
  <si>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</si>
  <si>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</si>
  <si>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</si>
  <si>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</si>
  <si>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</si>
  <si>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</si>
  <si>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</si>
  <si>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</si>
  <si>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</si>
  <si>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</si>
  <si>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</si>
  <si>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</si>
  <si>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</si>
  <si>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</si>
  <si>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</si>
  <si>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</si>
  <si>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</si>
  <si>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</si>
  <si>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</si>
  <si>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</si>
  <si>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</si>
  <si>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</si>
  <si>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</si>
  <si>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</si>
  <si>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</si>
  <si>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</si>
  <si>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</si>
  <si>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</si>
  <si>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</si>
  <si>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</si>
  <si>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</si>
  <si>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</si>
  <si>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</si>
  <si>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</si>
  <si>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</si>
  <si>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</si>
  <si>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</si>
  <si>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</si>
  <si>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</si>
  <si>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</si>
  <si>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</si>
  <si>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</si>
  <si>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</si>
  <si>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</si>
  <si>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</si>
  <si>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</si>
  <si>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</si>
  <si>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</si>
  <si>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</si>
  <si>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</si>
  <si>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</si>
  <si>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</si>
  <si>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</si>
  <si>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</si>
  <si>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</si>
  <si>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</si>
  <si>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</si>
  <si>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</si>
  <si>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</si>
  <si>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</si>
  <si>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</si>
  <si>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</si>
  <si>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</si>
  <si>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</si>
  <si>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</si>
  <si>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</si>
  <si>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</si>
  <si>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</si>
  <si>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</si>
  <si>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</si>
  <si>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</si>
  <si>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</si>
  <si>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</si>
  <si>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</si>
  <si>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</si>
  <si>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</si>
  <si>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</si>
  <si>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</si>
  <si>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</si>
  <si>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</si>
  <si>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</si>
  <si>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</si>
  <si>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</si>
  <si>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</si>
  <si>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</si>
  <si>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</si>
  <si>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</si>
  <si>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</si>
  <si>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</si>
  <si>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</si>
  <si>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</si>
  <si>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</si>
  <si>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</si>
  <si>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</si>
  <si>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</si>
  <si>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</si>
  <si>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</si>
  <si>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</si>
  <si>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</si>
  <si>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</si>
  <si>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</si>
  <si>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</si>
  <si>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</si>
  <si>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</si>
  <si>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</si>
  <si>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</si>
  <si>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</si>
  <si>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</si>
  <si>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</si>
  <si>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</si>
  <si>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</si>
  <si>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</si>
  <si>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</si>
  <si>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</si>
  <si>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</si>
  <si>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</si>
  <si>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</si>
  <si>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</si>
  <si>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</si>
  <si>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</si>
  <si>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</si>
  <si>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</si>
  <si>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</si>
  <si>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</si>
  <si>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</si>
  <si>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</si>
  <si>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</si>
  <si>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</si>
  <si>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</si>
  <si>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</si>
  <si>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</si>
  <si>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</si>
  <si>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</si>
  <si>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</si>
  <si>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</si>
  <si>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</si>
  <si>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</si>
  <si>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</si>
  <si>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</si>
  <si>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</si>
  <si>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</si>
  <si>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</si>
  <si>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</si>
  <si>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</si>
  <si>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</si>
  <si>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</si>
  <si>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</si>
  <si>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</si>
  <si>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</si>
  <si>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</si>
  <si>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</si>
  <si>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</si>
  <si>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</si>
  <si>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</si>
  <si>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</si>
  <si>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</si>
  <si>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</si>
  <si>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</si>
  <si>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</si>
  <si>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</si>
  <si>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</si>
  <si>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</si>
  <si>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</si>
  <si>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</si>
  <si>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</si>
  <si>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</si>
  <si>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</si>
  <si>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</si>
  <si>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</si>
  <si>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</si>
  <si>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</si>
  <si>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</si>
  <si>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</si>
  <si>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</si>
  <si>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</si>
  <si>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</si>
  <si>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</si>
  <si>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</si>
  <si>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</si>
  <si>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</si>
  <si>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</si>
  <si>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</si>
  <si>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</si>
  <si>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</si>
  <si>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</si>
  <si>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</si>
  <si>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</si>
  <si>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</si>
  <si>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</si>
  <si>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</si>
  <si>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</si>
  <si>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</si>
  <si>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</si>
  <si>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</si>
  <si>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</si>
  <si>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</si>
  <si>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</si>
  <si>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</si>
  <si>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</si>
  <si>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</si>
  <si>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</si>
  <si>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</si>
  <si>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</si>
  <si>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</si>
  <si>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</si>
  <si>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</si>
  <si>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</si>
  <si>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</si>
  <si>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</si>
  <si>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</si>
  <si>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</si>
  <si>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</si>
  <si>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</si>
  <si>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</si>
  <si>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</si>
  <si>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</si>
  <si>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</si>
  <si>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</si>
  <si>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</si>
  <si>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</si>
  <si>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</si>
  <si>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</si>
  <si>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</si>
  <si>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</si>
  <si>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</si>
  <si>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</si>
  <si>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</si>
  <si>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</si>
  <si>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</si>
  <si>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</si>
  <si>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</si>
  <si>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</si>
  <si>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</si>
  <si>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</si>
  <si>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</si>
  <si>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</si>
  <si>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</si>
  <si>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</si>
  <si>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</si>
  <si>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</si>
  <si>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</si>
  <si>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</si>
  <si>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</si>
  <si>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</si>
  <si>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</si>
  <si>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</si>
  <si>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</si>
  <si>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</si>
  <si>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</si>
  <si>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</si>
  <si>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</si>
  <si>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</si>
  <si>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</si>
  <si>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</si>
  <si>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</si>
  <si>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</si>
  <si>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</si>
  <si>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</si>
  <si>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</si>
  <si>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</si>
  <si>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</si>
  <si>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</si>
  <si>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</si>
  <si>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</si>
  <si>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</si>
  <si>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</si>
  <si>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</si>
  <si>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</si>
  <si>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</si>
  <si>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</si>
  <si>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</si>
  <si>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</si>
  <si>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</si>
  <si>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</si>
  <si>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</si>
  <si>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</si>
  <si>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</si>
  <si>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</si>
  <si>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</si>
  <si>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</si>
  <si>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</si>
  <si>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</si>
  <si>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</si>
  <si>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</si>
  <si>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</si>
  <si>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</si>
  <si>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</si>
  <si>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</si>
  <si>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</si>
  <si>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</si>
  <si>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</si>
  <si>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</si>
  <si>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</si>
  <si>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</si>
  <si>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</si>
  <si>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</si>
  <si>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</si>
  <si>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</si>
  <si>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</si>
  <si>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</si>
  <si>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</si>
  <si>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</si>
  <si>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</si>
  <si>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</si>
  <si>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</si>
  <si>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</si>
  <si>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</si>
  <si>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</si>
  <si>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</si>
  <si>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</si>
  <si>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</si>
  <si>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</si>
  <si>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</si>
  <si>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</si>
  <si>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</si>
  <si>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</si>
  <si>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</si>
  <si>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</si>
  <si>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</si>
  <si>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</si>
  <si>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</si>
  <si>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</si>
  <si>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</si>
  <si>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</si>
  <si>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</si>
  <si>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</si>
  <si>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</si>
  <si>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</si>
  <si>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</si>
  <si>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</si>
  <si>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</si>
  <si>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</si>
  <si>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</si>
  <si>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</si>
  <si>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</si>
  <si>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</si>
  <si>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</si>
  <si>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</si>
  <si>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</si>
  <si>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</si>
  <si>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</si>
  <si>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</si>
  <si>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</si>
  <si>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</si>
  <si>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</si>
  <si>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</si>
  <si>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</si>
  <si>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</si>
  <si>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</si>
  <si>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</si>
  <si>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</si>
  <si>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</si>
  <si>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</si>
  <si>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</si>
  <si>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</si>
  <si>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</si>
  <si>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</si>
  <si>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</si>
  <si>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</si>
  <si>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</si>
  <si>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</si>
  <si>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</si>
  <si>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</si>
  <si>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</si>
  <si>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</si>
  <si>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</si>
  <si>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</si>
  <si>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</si>
  <si>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</si>
  <si>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</si>
  <si>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</si>
  <si>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</si>
  <si>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</si>
  <si>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</si>
  <si>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</si>
  <si>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</si>
  <si>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</si>
  <si>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</si>
  <si>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</si>
  <si>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</si>
  <si>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</si>
  <si>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</si>
  <si>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</si>
  <si>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</si>
  <si>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</si>
  <si>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</si>
  <si>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</si>
  <si>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</si>
  <si>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</si>
  <si>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</si>
  <si>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</si>
  <si>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</si>
  <si>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</si>
  <si>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</si>
  <si>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</si>
  <si>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</si>
  <si>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</si>
  <si>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</si>
  <si>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</si>
  <si>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</si>
  <si>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</si>
  <si>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</si>
  <si>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</si>
  <si>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</si>
  <si>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</si>
  <si>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</si>
  <si>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</si>
  <si>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</si>
  <si>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</si>
  <si>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</si>
  <si>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</si>
  <si>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</si>
  <si>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</si>
  <si>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</si>
  <si>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</si>
  <si>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</si>
  <si>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</si>
  <si>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</si>
  <si>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</si>
  <si>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</si>
  <si>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</si>
  <si>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</si>
  <si>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</si>
  <si>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</si>
  <si>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</si>
  <si>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</si>
  <si>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</si>
  <si>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</si>
  <si>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</si>
  <si>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</si>
  <si>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</si>
  <si>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</si>
  <si>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</si>
  <si>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</si>
  <si>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</si>
  <si>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</si>
  <si>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</si>
  <si>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</si>
  <si>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</si>
  <si>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</si>
  <si>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</si>
  <si>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</si>
  <si>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</si>
  <si>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</si>
  <si>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</si>
  <si>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</si>
  <si>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</si>
  <si>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</si>
  <si>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</si>
  <si>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</si>
  <si>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</si>
  <si>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</si>
  <si>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</si>
  <si>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</si>
  <si>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</si>
  <si>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</si>
  <si>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</si>
  <si>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</si>
  <si>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</si>
  <si>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</si>
  <si>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</si>
  <si>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</si>
  <si>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</si>
  <si>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</si>
  <si>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</si>
  <si>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</si>
  <si>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</si>
  <si>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</si>
  <si>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</si>
  <si>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</si>
  <si>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</si>
  <si>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</si>
  <si>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</si>
  <si>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</si>
  <si>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</si>
  <si>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</si>
  <si>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</si>
  <si>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</si>
  <si>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</si>
  <si>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</si>
  <si>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</si>
  <si>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</si>
  <si>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</si>
  <si>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</si>
  <si>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</si>
  <si>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</si>
  <si>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</si>
  <si>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</si>
  <si>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</si>
  <si>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</si>
  <si>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</si>
  <si>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</si>
  <si>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</si>
  <si>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</si>
  <si>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</si>
  <si>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</si>
  <si>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</si>
  <si>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</si>
  <si>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</si>
  <si>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</si>
  <si>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</si>
  <si>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</si>
  <si>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</si>
  <si>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</si>
  <si>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</si>
  <si>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</si>
  <si>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</si>
  <si>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</si>
  <si>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</si>
  <si>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</si>
  <si>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</si>
  <si>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</si>
  <si>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</si>
  <si>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</si>
  <si>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</si>
  <si>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</si>
  <si>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</si>
  <si>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</si>
  <si>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</si>
  <si>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</si>
  <si>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</si>
  <si>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</si>
  <si>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</si>
  <si>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</si>
  <si>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</si>
  <si>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</si>
  <si>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</si>
  <si>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</si>
  <si>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</si>
  <si>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</si>
  <si>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</si>
  <si>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</si>
  <si>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</si>
  <si>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</si>
  <si>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</si>
  <si>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</si>
  <si>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</si>
  <si>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</si>
  <si>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</si>
  <si>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</si>
  <si>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</si>
  <si>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</si>
  <si>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</si>
  <si>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</si>
  <si>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</si>
  <si>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</si>
  <si>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</si>
  <si>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</si>
  <si>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</si>
  <si>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</si>
  <si>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</si>
  <si>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</si>
  <si>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</si>
  <si>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</si>
  <si>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</si>
  <si>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</si>
  <si>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</si>
  <si>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</si>
  <si>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</si>
  <si>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</si>
  <si>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</si>
  <si>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</si>
  <si>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</si>
  <si>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</si>
  <si>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</si>
  <si>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</si>
  <si>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</si>
  <si>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</si>
  <si>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</si>
  <si>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</si>
  <si>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</si>
  <si>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</si>
  <si>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</si>
  <si>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</si>
  <si>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</si>
  <si>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</si>
  <si>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</si>
  <si>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</si>
  <si>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</si>
  <si>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</si>
  <si>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</si>
  <si>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</si>
  <si>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</si>
  <si>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</si>
  <si>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</si>
  <si>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</si>
  <si>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</si>
  <si>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</si>
  <si>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</si>
  <si>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</si>
  <si>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</si>
  <si>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</si>
  <si>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</si>
  <si>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</si>
  <si>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</si>
  <si>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</si>
  <si>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</si>
  <si>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</si>
  <si>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</si>
  <si>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</si>
  <si>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</si>
  <si>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</si>
  <si>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</si>
  <si>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</si>
  <si>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</si>
  <si>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</si>
  <si>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</si>
  <si>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</si>
  <si>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</si>
  <si>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</si>
  <si>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</si>
  <si>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</si>
  <si>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</si>
  <si>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</si>
  <si>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</si>
  <si>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</si>
  <si>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</si>
  <si>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</si>
  <si>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</si>
  <si>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</si>
  <si>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</si>
  <si>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</si>
  <si>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</si>
  <si>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</si>
  <si>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</si>
  <si>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</si>
  <si>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</si>
  <si>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</si>
  <si>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</si>
  <si>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</si>
  <si>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</si>
  <si>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</si>
  <si>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</si>
  <si>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</si>
  <si>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</si>
  <si>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</si>
  <si>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</si>
  <si>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</si>
  <si>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</si>
  <si>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</si>
  <si>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</si>
  <si>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</si>
  <si>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</si>
  <si>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</si>
  <si>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</si>
  <si>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</si>
  <si>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</si>
  <si>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</si>
  <si>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</si>
  <si>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</si>
  <si>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</si>
  <si>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</si>
  <si>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</si>
  <si>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</si>
  <si>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</si>
  <si>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</si>
  <si>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</si>
  <si>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</si>
  <si>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</si>
  <si>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</si>
  <si>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</si>
  <si>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</si>
  <si>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</si>
  <si>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</si>
  <si>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</si>
  <si>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</si>
  <si>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</si>
  <si>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</si>
  <si>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</si>
  <si>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</si>
  <si>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</si>
  <si>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</si>
  <si>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</si>
  <si>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</si>
  <si>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</si>
  <si>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</si>
  <si>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</si>
  <si>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</si>
  <si>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</si>
  <si>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</si>
  <si>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</si>
  <si>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</si>
  <si>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</si>
  <si>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</si>
  <si>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</si>
  <si>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</si>
  <si>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</si>
  <si>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</si>
  <si>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</si>
  <si>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</si>
  <si>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</si>
  <si>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</si>
  <si>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</si>
  <si>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</si>
  <si>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</si>
  <si>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</si>
  <si>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</si>
  <si>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</si>
  <si>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</si>
  <si>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</si>
  <si>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</si>
  <si>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</si>
  <si>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</si>
  <si>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</si>
  <si>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</si>
  <si>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</si>
  <si>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</si>
  <si>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</si>
  <si>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</si>
  <si>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</si>
  <si>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</si>
  <si>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</si>
  <si>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</si>
  <si>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</si>
  <si>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</si>
  <si>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</si>
  <si>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</si>
  <si>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</si>
  <si>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</si>
  <si>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</si>
  <si>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</si>
  <si>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</si>
  <si>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</si>
  <si>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</si>
  <si>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</si>
  <si>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</si>
  <si>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</si>
  <si>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</si>
  <si>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</si>
  <si>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</si>
  <si>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</si>
  <si>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</si>
  <si>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</si>
  <si>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</si>
  <si>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</si>
  <si>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</si>
  <si>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</si>
  <si>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</si>
  <si>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</si>
  <si>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</si>
  <si>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</si>
  <si>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</si>
  <si>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</si>
  <si>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</si>
  <si>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</si>
  <si>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</si>
  <si>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</si>
  <si>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</si>
  <si>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</si>
  <si>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</si>
  <si>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</si>
  <si>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</si>
  <si>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</si>
  <si>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</si>
  <si>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</si>
  <si>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</si>
  <si>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</si>
  <si>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</si>
  <si>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</si>
  <si>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</si>
  <si>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</si>
  <si>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</si>
  <si>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</si>
  <si>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</si>
  <si>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</si>
  <si>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</si>
  <si>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</si>
  <si>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</si>
  <si>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</si>
  <si>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</si>
  <si>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</si>
  <si>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</si>
  <si>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</si>
  <si>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</si>
  <si>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</si>
  <si>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</si>
  <si>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</si>
  <si>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</si>
  <si>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</si>
  <si>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</si>
  <si>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</si>
  <si>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</si>
  <si>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</si>
  <si>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</si>
  <si>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</si>
  <si>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</si>
  <si>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</si>
  <si>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</si>
  <si>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</si>
  <si>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</si>
  <si>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</si>
  <si>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</si>
  <si>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</si>
  <si>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</si>
  <si>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</si>
  <si>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</si>
  <si>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</si>
  <si>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</si>
  <si>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</si>
  <si>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</si>
  <si>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</si>
  <si>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</si>
  <si>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</si>
  <si>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</si>
  <si>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</si>
  <si>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</si>
  <si>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</si>
  <si>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</si>
  <si>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</si>
  <si>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</si>
  <si>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</si>
  <si>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</si>
  <si>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</si>
  <si>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</si>
  <si>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</si>
  <si>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</si>
  <si>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</si>
  <si>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</si>
  <si>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</si>
  <si>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</si>
  <si>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</si>
  <si>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</si>
  <si>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</si>
  <si>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</si>
  <si>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</si>
  <si>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</si>
  <si>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</si>
  <si>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</si>
  <si>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</si>
  <si>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</si>
  <si>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</si>
  <si>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</si>
  <si>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</si>
  <si>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</si>
  <si>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</si>
  <si>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</si>
  <si>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</si>
  <si>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</si>
  <si>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</si>
  <si>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</si>
  <si>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</si>
  <si>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</si>
  <si>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</si>
  <si>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</si>
  <si>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</si>
  <si>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</si>
  <si>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</si>
  <si>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</si>
  <si>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</si>
  <si>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</si>
  <si>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</si>
  <si>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</si>
  <si>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</si>
  <si>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</si>
  <si>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</si>
  <si>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</si>
  <si>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</si>
  <si>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</si>
  <si>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</si>
  <si>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</si>
  <si>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</si>
  <si>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</si>
  <si>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</si>
  <si>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</si>
  <si>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</si>
  <si>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</si>
  <si>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</si>
  <si>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</si>
  <si>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</si>
  <si>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</si>
  <si>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</si>
  <si>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</si>
  <si>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</si>
  <si>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</si>
  <si>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</si>
  <si>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</si>
  <si>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</si>
  <si>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</si>
  <si>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</si>
  <si>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</si>
  <si>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</si>
  <si>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</si>
  <si>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</si>
  <si>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</si>
  <si>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</si>
  <si>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</si>
  <si>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</si>
  <si>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</si>
  <si>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</si>
  <si>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</si>
  <si>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</si>
  <si>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</si>
  <si>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</si>
  <si>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</si>
  <si>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</si>
  <si>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</si>
  <si>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</si>
  <si>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</si>
  <si>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</si>
  <si>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</si>
  <si>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</si>
  <si>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</si>
  <si>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</si>
  <si>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</si>
  <si>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</si>
  <si>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</si>
  <si>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</si>
  <si>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</si>
  <si>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</si>
  <si>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</si>
  <si>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</si>
  <si>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</si>
  <si>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</si>
  <si>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</si>
  <si>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</si>
  <si>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</si>
  <si>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</si>
  <si>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</si>
  <si>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</si>
  <si>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</si>
  <si>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</si>
  <si>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</si>
  <si>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</si>
  <si>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</si>
  <si>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</si>
  <si>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</si>
  <si>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</si>
  <si>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</si>
  <si>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</si>
  <si>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</si>
  <si>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</si>
  <si>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</si>
  <si>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</si>
  <si>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</si>
  <si>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</si>
  <si>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</si>
  <si>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</si>
  <si>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</si>
  <si>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</si>
  <si>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</si>
  <si>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</si>
  <si>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</si>
  <si>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</si>
  <si>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</si>
  <si>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</si>
  <si>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</si>
  <si>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</si>
  <si>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</si>
  <si>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</si>
  <si>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</si>
  <si>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</si>
  <si>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</si>
  <si>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</si>
  <si>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</si>
  <si>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</si>
  <si>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</si>
  <si>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</si>
  <si>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</si>
  <si>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</si>
  <si>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</si>
  <si>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</si>
  <si>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</si>
  <si>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</si>
  <si>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</si>
  <si>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</si>
  <si>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</si>
  <si>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</si>
  <si>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</si>
  <si>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</si>
  <si>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</si>
  <si>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</si>
  <si>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</si>
  <si>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</si>
  <si>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</si>
  <si>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</si>
  <si>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</si>
  <si>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</si>
  <si>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</si>
  <si>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</si>
  <si>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</si>
  <si>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</si>
  <si>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</si>
  <si>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</si>
  <si>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</si>
  <si>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</si>
  <si>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</si>
  <si>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</si>
  <si>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</si>
  <si>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</si>
  <si>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</si>
  <si>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</si>
  <si>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</si>
  <si>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</si>
  <si>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</si>
  <si>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</si>
  <si>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</si>
  <si>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</si>
  <si>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</si>
  <si>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</si>
  <si>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</si>
  <si>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</si>
  <si>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</si>
  <si>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</si>
  <si>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</si>
  <si>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</si>
  <si>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</si>
  <si>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</si>
  <si>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</si>
  <si>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</si>
  <si>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</si>
  <si>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</si>
  <si>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</si>
  <si>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</si>
  <si>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</si>
  <si>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</si>
  <si>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</si>
  <si>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</si>
  <si>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</si>
  <si>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</si>
  <si>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</si>
  <si>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</si>
  <si>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</si>
  <si>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</si>
  <si>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</si>
  <si>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</si>
  <si>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</si>
  <si>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</si>
  <si>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</si>
  <si>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</si>
  <si>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</si>
  <si>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</si>
  <si>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</si>
  <si>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</si>
  <si>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</si>
  <si>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</si>
  <si>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</si>
  <si>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</si>
  <si>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</si>
  <si>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</si>
  <si>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</si>
  <si>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</si>
  <si>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</si>
  <si>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</si>
  <si>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</si>
  <si>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</si>
  <si>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</si>
  <si>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</si>
  <si>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</si>
  <si>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</si>
  <si>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</si>
  <si>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</si>
  <si>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</si>
  <si>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</si>
  <si>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</si>
  <si>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</si>
  <si>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</si>
  <si>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</si>
  <si>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</si>
  <si>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</si>
  <si>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</si>
  <si>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</si>
  <si>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</si>
  <si>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</si>
  <si>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</si>
  <si>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</si>
  <si>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</si>
  <si>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</si>
  <si>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</si>
  <si>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</si>
  <si>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</si>
  <si>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</si>
  <si>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</si>
  <si>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</si>
  <si>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</si>
  <si>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</si>
  <si>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</si>
  <si>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</si>
  <si>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</si>
  <si>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</si>
  <si>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</si>
  <si>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</si>
  <si>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</si>
  <si>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</si>
  <si>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</si>
  <si>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</si>
  <si>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</si>
  <si>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</si>
  <si>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</si>
  <si>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</si>
  <si>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</si>
  <si>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</si>
  <si>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</si>
  <si>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</si>
  <si>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</si>
  <si>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</si>
  <si>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</si>
  <si>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</si>
  <si>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</si>
  <si>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</si>
  <si>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</si>
  <si>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</si>
  <si>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</si>
  <si>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</si>
  <si>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</si>
  <si>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</si>
  <si>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</si>
  <si>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</si>
  <si>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</si>
  <si>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</si>
  <si>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</si>
  <si>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</si>
  <si>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</si>
  <si>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</si>
  <si>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</si>
  <si>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</si>
  <si>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</si>
  <si>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</si>
  <si>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</si>
  <si>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</si>
  <si>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</si>
  <si>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</si>
  <si>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</si>
  <si>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</si>
  <si>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</si>
  <si>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</si>
  <si>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</si>
  <si>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</si>
  <si>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</si>
  <si>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</si>
  <si>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</si>
  <si>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</si>
  <si>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</si>
  <si>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</si>
  <si>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</si>
  <si>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</si>
  <si>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</si>
  <si>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</si>
  <si>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</si>
  <si>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</si>
  <si>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</si>
  <si>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</si>
  <si>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</si>
  <si>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</si>
  <si>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</si>
  <si>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</si>
  <si>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</si>
  <si>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</si>
  <si>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</si>
  <si>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</si>
  <si>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</si>
  <si>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</si>
  <si>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</si>
  <si>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</si>
  <si>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</si>
  <si>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</si>
  <si>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</si>
  <si>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</si>
  <si>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</si>
  <si>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</si>
  <si>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</si>
  <si>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</si>
  <si>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</si>
  <si>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</si>
  <si>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</si>
  <si>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</si>
  <si>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</si>
  <si>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</si>
  <si>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</si>
  <si>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</si>
  <si>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</si>
  <si>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</si>
  <si>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</si>
  <si>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</si>
  <si>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</si>
  <si>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</si>
  <si>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</si>
  <si>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</si>
  <si>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</si>
  <si>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</si>
  <si>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</si>
  <si>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</si>
  <si>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</si>
  <si>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</si>
  <si>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</si>
  <si>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</si>
  <si>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</si>
  <si>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</si>
  <si>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</si>
  <si>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</si>
  <si>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</si>
  <si>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</si>
  <si>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</si>
  <si>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</si>
  <si>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</si>
  <si>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</si>
  <si>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</si>
  <si>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</si>
  <si>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</si>
  <si>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</si>
  <si>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</si>
  <si>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</si>
  <si>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</si>
  <si>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</si>
  <si>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</si>
  <si>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</si>
  <si>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</si>
  <si>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</si>
  <si>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</si>
  <si>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</si>
  <si>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</si>
  <si>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</si>
  <si>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</si>
  <si>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</si>
  <si>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</si>
  <si>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</si>
  <si>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</si>
  <si>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</si>
  <si>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</si>
  <si>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</si>
  <si>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</si>
  <si>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</si>
  <si>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</si>
  <si>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</si>
  <si>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</si>
  <si>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</si>
  <si>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</si>
  <si>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</si>
  <si>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</si>
  <si>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</si>
  <si>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</si>
  <si>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</si>
  <si>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</si>
  <si>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</si>
  <si>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</si>
  <si>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</si>
  <si>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</si>
  <si>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</si>
  <si>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</si>
  <si>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</si>
  <si>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</si>
  <si>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</si>
  <si>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</si>
  <si>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</si>
  <si>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</si>
  <si>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</si>
  <si>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</si>
  <si>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</si>
  <si>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</si>
  <si>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</si>
  <si>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</si>
  <si>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</si>
  <si>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</si>
  <si>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</si>
  <si>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</si>
  <si>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</si>
  <si>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</si>
  <si>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</si>
  <si>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</si>
  <si>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</si>
  <si>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</si>
  <si>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</si>
  <si>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</si>
  <si>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</si>
  <si>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</si>
  <si>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</si>
  <si>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</si>
  <si>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</si>
  <si>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</si>
  <si>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</si>
  <si>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</si>
  <si>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</si>
  <si>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</si>
  <si>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</si>
  <si>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</si>
  <si>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</si>
  <si>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</si>
  <si>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</si>
  <si>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</si>
  <si>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</si>
  <si>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</si>
  <si>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</si>
  <si>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</si>
  <si>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</si>
  <si>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</si>
  <si>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</si>
  <si>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</si>
  <si>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</si>
  <si>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</si>
  <si>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</si>
  <si>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</si>
  <si>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</si>
  <si>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</si>
  <si>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</si>
  <si>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</si>
  <si>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</si>
  <si>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</si>
  <si>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</si>
  <si>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</si>
  <si>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</si>
  <si>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</si>
  <si>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</si>
  <si>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</si>
  <si>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</si>
  <si>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</si>
  <si>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</si>
  <si>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</si>
  <si>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</si>
  <si>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</si>
  <si>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</si>
  <si>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</si>
  <si>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</si>
  <si>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</si>
  <si>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</si>
  <si>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</si>
  <si>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</si>
  <si>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</si>
  <si>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</si>
  <si>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</si>
  <si>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</si>
  <si>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</si>
  <si>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</si>
  <si>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</si>
  <si>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</si>
  <si>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</si>
  <si>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</si>
  <si>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</si>
  <si>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</si>
  <si>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</si>
  <si>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</si>
  <si>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</si>
  <si>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</si>
  <si>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</si>
  <si>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</si>
  <si>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</si>
  <si>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</si>
  <si>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</si>
  <si>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</si>
  <si>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</si>
  <si>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</si>
  <si>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</si>
  <si>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</si>
  <si>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</si>
  <si>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</si>
  <si>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</si>
  <si>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</si>
  <si>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</si>
  <si>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</si>
  <si>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</si>
  <si>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</si>
  <si>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</si>
  <si>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</si>
  <si>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</si>
  <si>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</si>
  <si>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</si>
  <si>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</si>
  <si>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</si>
  <si>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</si>
  <si>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</si>
  <si>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</si>
  <si>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</si>
  <si>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</si>
  <si>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</si>
  <si>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</si>
  <si>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</si>
  <si>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</si>
  <si>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</si>
  <si>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</si>
  <si>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</si>
  <si>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</si>
  <si>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</si>
  <si>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</si>
  <si>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</si>
  <si>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</si>
  <si>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</si>
  <si>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</si>
  <si>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</si>
  <si>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</si>
  <si>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</si>
  <si>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</si>
  <si>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</si>
  <si>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</si>
  <si>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</si>
  <si>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</si>
  <si>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</si>
  <si>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</si>
  <si>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</si>
  <si>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</si>
  <si>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</si>
  <si>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</si>
  <si>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</si>
  <si>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</si>
  <si>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</si>
  <si>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</si>
  <si>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</si>
  <si>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</si>
  <si>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</si>
  <si>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</si>
  <si>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</si>
  <si>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</si>
  <si>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</si>
  <si>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</si>
  <si>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</si>
  <si>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</si>
  <si>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</si>
  <si>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</si>
  <si>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</si>
  <si>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</si>
  <si>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</si>
  <si>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</si>
  <si>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</si>
  <si>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</si>
  <si>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</si>
  <si>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</si>
  <si>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</si>
  <si>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</si>
  <si>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</si>
  <si>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</si>
  <si>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</si>
  <si>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</si>
  <si>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</si>
  <si>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</si>
  <si>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</si>
  <si>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</si>
  <si>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</si>
  <si>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</si>
  <si>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</si>
  <si>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</si>
  <si>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</si>
  <si>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</si>
  <si>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</si>
  <si>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</si>
  <si>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</si>
  <si>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</si>
  <si>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</si>
  <si>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</si>
  <si>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</si>
  <si>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</si>
  <si>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</si>
  <si>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</si>
  <si>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</si>
  <si>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</si>
  <si>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</si>
  <si>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</si>
  <si>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</si>
  <si>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</si>
  <si>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</si>
  <si>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</si>
  <si>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</si>
  <si>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</si>
  <si>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</si>
  <si>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</si>
  <si>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</si>
  <si>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</si>
  <si>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</si>
  <si>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</si>
  <si>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</si>
  <si>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</si>
  <si>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</si>
  <si>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</si>
  <si>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</si>
  <si>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</si>
  <si>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</si>
  <si>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</si>
  <si>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</si>
  <si>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</si>
  <si>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</si>
  <si>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</si>
  <si>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</si>
  <si>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</si>
  <si>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</si>
  <si>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</si>
  <si>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</si>
  <si>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</si>
  <si>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</si>
  <si>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</si>
  <si>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</si>
  <si>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</si>
  <si>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</si>
  <si>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</si>
  <si>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</si>
  <si>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</si>
  <si>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</si>
  <si>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</si>
  <si>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</si>
  <si>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</si>
  <si>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</si>
  <si>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</si>
  <si>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</si>
  <si>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</si>
  <si>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</si>
  <si>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</si>
  <si>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</si>
  <si>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</si>
  <si>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</si>
  <si>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</si>
  <si>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</si>
  <si>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</si>
  <si>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</si>
  <si>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</si>
  <si>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</si>
  <si>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</si>
  <si>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</si>
  <si>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</si>
  <si>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</si>
  <si>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</si>
  <si>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</si>
  <si>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</si>
  <si>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</si>
  <si>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</si>
  <si>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</si>
  <si>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</si>
  <si>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</si>
  <si>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</si>
  <si>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</si>
  <si>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</si>
  <si>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</si>
  <si>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</si>
  <si>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</si>
  <si>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</si>
  <si>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</si>
  <si>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</si>
  <si>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</si>
  <si>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</si>
  <si>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</si>
  <si>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</si>
  <si>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</si>
  <si>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</si>
  <si>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</si>
  <si>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</si>
  <si>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</si>
  <si>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</si>
  <si>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</si>
  <si>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</si>
  <si>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</si>
  <si>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</si>
  <si>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</si>
  <si>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</si>
  <si>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</si>
  <si>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</si>
  <si>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</si>
  <si>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</si>
  <si>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</si>
  <si>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</si>
  <si>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</si>
  <si>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</si>
  <si>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</si>
  <si>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</si>
  <si>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</si>
  <si>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</si>
  <si>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</si>
  <si>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</si>
  <si>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</si>
  <si>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</si>
  <si>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</si>
  <si>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</si>
  <si>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</si>
  <si>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</si>
  <si>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</si>
  <si>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</si>
  <si>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</si>
  <si>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</si>
  <si>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</si>
  <si>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</si>
  <si>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</si>
  <si>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</si>
  <si>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</si>
  <si>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</si>
  <si>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</si>
  <si>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</si>
  <si>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</si>
  <si>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</si>
  <si>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</si>
  <si>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</si>
  <si>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</si>
  <si>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</si>
  <si>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</si>
  <si>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</si>
  <si>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</si>
  <si>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</si>
  <si>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</si>
  <si>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</si>
  <si>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</si>
  <si>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</si>
  <si>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</si>
  <si>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</si>
  <si>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</si>
  <si>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</si>
  <si>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</si>
  <si>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</si>
  <si>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</si>
  <si>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</si>
  <si>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</si>
  <si>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</si>
  <si>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</si>
  <si>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</si>
  <si>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</si>
  <si>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</si>
  <si>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</si>
  <si>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</si>
  <si>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</si>
  <si>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</si>
  <si>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</si>
  <si>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</si>
  <si>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</si>
  <si>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</si>
  <si>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</si>
  <si>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</si>
  <si>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</si>
  <si>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</si>
  <si>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</si>
  <si>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</si>
  <si>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</si>
  <si>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</si>
  <si>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</si>
  <si>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</si>
  <si>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</si>
  <si>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</si>
  <si>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</si>
  <si>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</si>
  <si>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</si>
  <si>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</si>
  <si>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</si>
  <si>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</si>
  <si>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</si>
  <si>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</si>
  <si>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</si>
  <si>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</si>
  <si>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</si>
  <si>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</si>
  <si>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</si>
  <si>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</si>
  <si>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</si>
  <si>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</si>
  <si>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</si>
  <si>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</si>
  <si>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</si>
  <si>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</si>
  <si>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</si>
  <si>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</si>
  <si>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</si>
  <si>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</si>
  <si>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</si>
  <si>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</si>
  <si>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</si>
  <si>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</si>
  <si>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</si>
  <si>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</si>
  <si>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</si>
  <si>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</si>
  <si>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</si>
  <si>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</si>
  <si>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</si>
  <si>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</si>
  <si>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</si>
  <si>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</si>
  <si>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</si>
  <si>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</si>
  <si>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</si>
  <si>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</si>
  <si>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</si>
  <si>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</si>
  <si>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</si>
  <si>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</si>
  <si>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</si>
  <si>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</si>
  <si>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</si>
  <si>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</si>
  <si>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</si>
  <si>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</si>
  <si>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</si>
  <si>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</si>
  <si>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</si>
  <si>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</si>
  <si>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</si>
  <si>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</si>
  <si>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</si>
  <si>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</si>
  <si>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</si>
  <si>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</si>
  <si>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</si>
  <si>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</si>
  <si>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</si>
  <si>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</si>
  <si>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</si>
  <si>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</si>
  <si>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</si>
  <si>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</si>
  <si>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</si>
  <si>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</si>
  <si>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</si>
  <si>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</si>
  <si>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</si>
  <si>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</si>
  <si>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</si>
  <si>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</si>
  <si>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</si>
  <si>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</si>
  <si>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</si>
  <si>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</si>
  <si>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</si>
  <si>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</si>
  <si>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</si>
  <si>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</si>
  <si>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</si>
  <si>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</si>
  <si>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</si>
  <si>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</si>
  <si>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</si>
  <si>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</si>
  <si>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</si>
  <si>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</si>
  <si>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</si>
  <si>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</si>
  <si>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</si>
  <si>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</si>
  <si>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</si>
  <si>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</si>
  <si>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</si>
  <si>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</si>
  <si>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</si>
  <si>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</si>
  <si>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</si>
  <si>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</si>
  <si>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</si>
  <si>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</si>
  <si>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</si>
  <si>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</si>
  <si>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</si>
  <si>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</si>
  <si>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</si>
  <si>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</si>
  <si>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</si>
  <si>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</si>
  <si>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</si>
  <si>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</si>
  <si>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</si>
  <si>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</si>
  <si>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</si>
  <si>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</si>
  <si>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</si>
  <si>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</si>
  <si>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</si>
  <si>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</si>
  <si>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</si>
  <si>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</si>
  <si>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</si>
  <si>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</si>
  <si>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</si>
  <si>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</si>
  <si>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</si>
  <si>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</si>
  <si>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</si>
  <si>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</si>
  <si>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</si>
  <si>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</si>
  <si>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</si>
  <si>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</si>
  <si>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</si>
  <si>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</si>
  <si>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</si>
  <si>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</si>
  <si>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</si>
  <si>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</si>
  <si>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</si>
  <si>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</si>
  <si>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</si>
  <si>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</si>
  <si>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</si>
  <si>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</si>
  <si>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</si>
  <si>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</si>
  <si>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</si>
  <si>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</si>
  <si>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</si>
  <si>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</si>
  <si>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</si>
  <si>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</si>
  <si>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</si>
  <si>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</si>
  <si>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</si>
  <si>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</si>
  <si>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</si>
  <si>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</si>
  <si>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</si>
  <si>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</si>
  <si>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</si>
  <si>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</si>
  <si>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</si>
  <si>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</si>
  <si>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</si>
  <si>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</si>
  <si>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</si>
  <si>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</si>
  <si>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</si>
  <si>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</si>
  <si>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</si>
  <si>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</si>
  <si>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</si>
  <si>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</si>
  <si>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</si>
  <si>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</si>
  <si>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</si>
  <si>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</si>
  <si>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</si>
  <si>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</si>
  <si>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</si>
  <si>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</si>
  <si>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</si>
  <si>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</si>
  <si>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</si>
  <si>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</si>
  <si>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</si>
  <si>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</si>
  <si>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</si>
  <si>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</si>
  <si>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</si>
  <si>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</si>
  <si>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</si>
  <si>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</si>
  <si>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</si>
  <si>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</si>
  <si>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</si>
  <si>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</si>
  <si>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</si>
  <si>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</si>
  <si>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</si>
  <si>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</si>
  <si>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</si>
  <si>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</si>
  <si>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</si>
  <si>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</si>
  <si>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</si>
  <si>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</si>
  <si>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</si>
  <si>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</si>
  <si>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</si>
  <si>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</si>
  <si>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</si>
  <si>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</si>
  <si>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</si>
  <si>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</si>
  <si>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</si>
  <si>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</si>
  <si>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</si>
  <si>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</si>
  <si>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</si>
  <si>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</si>
  <si>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</si>
  <si>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</si>
  <si>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</si>
  <si>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</si>
  <si>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</si>
  <si>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</si>
  <si>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</si>
  <si>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</si>
  <si>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</si>
  <si>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</si>
  <si>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</si>
  <si>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</si>
  <si>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</si>
  <si>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</si>
  <si>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</si>
  <si>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</si>
  <si>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</si>
  <si>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</si>
  <si>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</si>
  <si>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</si>
  <si>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</si>
  <si>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</si>
  <si>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</si>
  <si>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</si>
  <si>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</si>
  <si>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</si>
  <si>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</si>
  <si>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</si>
  <si>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</si>
  <si>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</si>
  <si>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</si>
  <si>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</si>
  <si>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</si>
  <si>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</si>
  <si>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</si>
  <si>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</si>
  <si>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</si>
  <si>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</si>
  <si>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</si>
  <si>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</si>
  <si>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</si>
  <si>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</si>
  <si>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</si>
  <si>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</si>
  <si>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</si>
  <si>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</si>
  <si>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</si>
  <si>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</si>
  <si>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</si>
  <si>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</si>
  <si>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</si>
  <si>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</si>
  <si>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</si>
  <si>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</si>
  <si>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</si>
  <si>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</si>
  <si>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</si>
  <si>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</si>
  <si>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</si>
  <si>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</si>
  <si>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</si>
  <si>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</si>
  <si>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</si>
  <si>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</si>
  <si>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</si>
  <si>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</si>
  <si>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</si>
  <si>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</si>
  <si>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</si>
  <si>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</si>
  <si>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</si>
  <si>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</si>
  <si>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</si>
  <si>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</si>
  <si>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</si>
  <si>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</si>
  <si>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</si>
  <si>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</si>
  <si>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</si>
  <si>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</si>
  <si>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</si>
  <si>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</si>
  <si>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</si>
  <si>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</si>
  <si>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</si>
  <si>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</si>
  <si>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</si>
  <si>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</si>
  <si>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</si>
  <si>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</si>
  <si>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</si>
  <si>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</si>
  <si>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</si>
  <si>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</si>
  <si>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</si>
  <si>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</si>
  <si>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</si>
  <si>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</si>
  <si>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</si>
  <si>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</si>
  <si>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</si>
  <si>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</si>
  <si>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</si>
  <si>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</si>
  <si>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</si>
  <si>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</si>
  <si>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</si>
  <si>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</si>
  <si>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</si>
  <si>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</si>
  <si>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</si>
  <si>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</si>
  <si>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</si>
  <si>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</si>
  <si>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</si>
  <si>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</si>
  <si>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</si>
  <si>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</si>
  <si>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</si>
  <si>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</si>
  <si>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</si>
  <si>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</si>
  <si>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</si>
  <si>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</si>
  <si>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</si>
  <si>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</si>
  <si>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</si>
  <si>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</si>
  <si>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</si>
  <si>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</si>
  <si>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</si>
  <si>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</si>
  <si>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</si>
  <si>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</si>
  <si>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</si>
  <si>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</si>
  <si>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</si>
  <si>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</si>
  <si>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</si>
  <si>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</si>
  <si>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</si>
  <si>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</si>
  <si>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</si>
  <si>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</si>
  <si>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</si>
  <si>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</si>
  <si>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</si>
  <si>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</si>
  <si>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</si>
  <si>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</si>
  <si>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</si>
  <si>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</si>
  <si>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</si>
  <si>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</si>
  <si>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</si>
  <si>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</si>
  <si>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</si>
  <si>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</si>
  <si>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</si>
  <si>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</si>
  <si>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</si>
  <si>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</si>
  <si>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</si>
  <si>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</si>
  <si>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</si>
  <si>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</si>
  <si>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</si>
  <si>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</si>
  <si>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</si>
  <si>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</si>
  <si>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</si>
  <si>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</si>
  <si>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</si>
  <si>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</si>
  <si>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</si>
  <si>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</si>
  <si>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</si>
  <si>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</si>
  <si>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</si>
  <si>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</si>
  <si>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</si>
  <si>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</si>
  <si>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</si>
  <si>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</si>
  <si>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</si>
  <si>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</si>
  <si>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</si>
  <si>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</si>
  <si>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</si>
  <si>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</si>
  <si>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</si>
  <si>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</si>
  <si>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</si>
  <si>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</si>
  <si>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</si>
  <si>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</si>
  <si>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</si>
  <si>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</si>
  <si>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</si>
  <si>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</si>
  <si>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</si>
  <si>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</si>
  <si>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</si>
  <si>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</si>
  <si>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</si>
  <si>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</si>
  <si>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</si>
  <si>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</si>
  <si>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</si>
  <si>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</si>
  <si>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</si>
  <si>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</si>
  <si>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</si>
  <si>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</si>
  <si>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</si>
  <si>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</si>
  <si>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</si>
  <si>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</si>
  <si>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</si>
  <si>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</si>
  <si>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</si>
  <si>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</si>
  <si>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</si>
  <si>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</si>
  <si>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</si>
  <si>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</si>
  <si>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</si>
  <si>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</si>
  <si>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</si>
  <si>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</si>
  <si>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</si>
  <si>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</si>
  <si>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</si>
  <si>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</si>
  <si>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</si>
  <si>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</si>
  <si>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</si>
  <si>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</si>
  <si>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</si>
  <si>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</si>
  <si>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</si>
  <si>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</si>
  <si>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</si>
  <si>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</si>
  <si>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</si>
  <si>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</si>
  <si>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</si>
  <si>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</si>
  <si>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</si>
  <si>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</si>
  <si>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</si>
  <si>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</si>
  <si>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</si>
  <si>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</si>
  <si>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</si>
  <si>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</si>
  <si>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</si>
  <si>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</si>
  <si>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</si>
  <si>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</si>
  <si>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</si>
  <si>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</si>
  <si>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</si>
  <si>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</si>
  <si>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</si>
  <si>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</si>
  <si>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</si>
  <si>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</si>
  <si>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</si>
  <si>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</si>
  <si>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</si>
  <si>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</si>
  <si>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</si>
  <si>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</si>
  <si>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</si>
  <si>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</si>
  <si>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</si>
  <si>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</si>
  <si>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</si>
  <si>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</si>
  <si>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</si>
  <si>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</si>
  <si>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</si>
  <si>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</si>
  <si>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</si>
  <si>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</si>
  <si>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</si>
  <si>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</si>
  <si>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</si>
  <si>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</si>
  <si>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</si>
  <si>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</si>
  <si>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</si>
  <si>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</si>
  <si>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</si>
  <si>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</si>
  <si>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</si>
  <si>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</si>
  <si>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</si>
  <si>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</si>
  <si>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</si>
  <si>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</si>
  <si>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</si>
  <si>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</si>
  <si>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</si>
  <si>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</si>
  <si>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</si>
  <si>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</si>
  <si>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</si>
  <si>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</si>
  <si>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</si>
  <si>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</si>
  <si>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</si>
  <si>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</si>
  <si>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</si>
  <si>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</si>
  <si>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</si>
  <si>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</si>
  <si>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</si>
  <si>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</si>
  <si>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</si>
  <si>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</si>
  <si>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</si>
  <si>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</si>
  <si>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</si>
  <si>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</si>
  <si>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</si>
  <si>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</si>
  <si>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</si>
  <si>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</si>
  <si>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</si>
  <si>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</si>
  <si>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</si>
  <si>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</si>
  <si>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</si>
  <si>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</si>
  <si>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</si>
  <si>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</si>
  <si>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</si>
  <si>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</si>
  <si>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</si>
  <si>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</si>
  <si>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</si>
  <si>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</si>
  <si>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</si>
  <si>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</si>
  <si>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</si>
  <si>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</si>
  <si>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</si>
  <si>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</si>
  <si>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</si>
  <si>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</si>
  <si>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</si>
  <si>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</si>
  <si>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</si>
  <si>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</si>
  <si>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</si>
  <si>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</si>
  <si>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</si>
  <si>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</si>
  <si>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</si>
  <si>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</si>
  <si>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</si>
  <si>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</si>
  <si>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</si>
  <si>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</si>
  <si>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</si>
  <si>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</si>
  <si>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</si>
  <si>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</si>
  <si>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</si>
  <si>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</si>
  <si>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</si>
  <si>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</si>
  <si>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</si>
  <si>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</si>
  <si>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</si>
  <si>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</si>
  <si>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</si>
  <si>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</si>
  <si>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</si>
  <si>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</si>
  <si>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</si>
  <si>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</si>
  <si>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</si>
  <si>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</si>
  <si>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</si>
  <si>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</si>
  <si>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</si>
  <si>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</si>
  <si>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</si>
  <si>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</si>
  <si>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</si>
  <si>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</si>
  <si>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</si>
  <si>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</si>
  <si>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</si>
  <si>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</si>
  <si>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</si>
  <si>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</si>
  <si>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</si>
  <si>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</si>
  <si>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</si>
  <si>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</si>
  <si>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</si>
  <si>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</si>
  <si>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</si>
  <si>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</si>
  <si>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</si>
  <si>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</si>
  <si>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</si>
  <si>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</si>
  <si>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</si>
  <si>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</si>
  <si>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</si>
  <si>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</si>
  <si>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</si>
  <si>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</si>
  <si>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</si>
  <si>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</si>
  <si>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</si>
  <si>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</si>
  <si>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</si>
  <si>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</si>
  <si>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</si>
  <si>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</si>
  <si>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</si>
  <si>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</si>
  <si>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</si>
  <si>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</si>
  <si>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</si>
  <si>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</si>
  <si>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</si>
  <si>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</si>
  <si>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</si>
  <si>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</si>
  <si>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</si>
  <si>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</si>
  <si>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</si>
  <si>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</si>
  <si>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</si>
  <si>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</si>
  <si>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</si>
  <si>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</si>
  <si>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</si>
  <si>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</si>
  <si>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</si>
  <si>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</si>
  <si>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</si>
  <si>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</si>
  <si>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</si>
  <si>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</si>
  <si>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</si>
  <si>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</si>
  <si>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</si>
  <si>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</si>
  <si>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</si>
  <si>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</si>
  <si>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</si>
  <si>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</si>
  <si>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</si>
  <si>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</si>
  <si>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</si>
  <si>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</si>
  <si>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</si>
  <si>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</si>
  <si>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</si>
  <si>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</si>
  <si>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</si>
  <si>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</si>
  <si>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</si>
  <si>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</si>
  <si>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</si>
  <si>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</si>
  <si>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</si>
  <si>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</si>
  <si>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</si>
  <si>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</si>
  <si>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</si>
  <si>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</si>
  <si>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</si>
  <si>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</si>
  <si>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</si>
  <si>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</si>
  <si>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</si>
  <si>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</si>
  <si>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</si>
  <si>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</si>
  <si>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</si>
  <si>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</si>
  <si>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</si>
  <si>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</si>
  <si>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</si>
  <si>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</si>
  <si>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</si>
  <si>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</si>
  <si>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</si>
  <si>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</si>
  <si>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</si>
  <si>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</si>
  <si>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</si>
  <si>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</si>
  <si>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</si>
  <si>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</si>
  <si>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</si>
  <si>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</si>
  <si>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</si>
  <si>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</si>
  <si>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</si>
  <si>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</si>
  <si>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</si>
  <si>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</si>
  <si>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</si>
  <si>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</si>
  <si>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</si>
  <si>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</si>
  <si>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</si>
  <si>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</si>
  <si>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</si>
  <si>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</si>
  <si>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</si>
  <si>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</si>
  <si>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</si>
  <si>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</si>
  <si>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</si>
  <si>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</si>
  <si>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</si>
  <si>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</si>
  <si>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</si>
  <si>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</si>
  <si>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</si>
  <si>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</si>
  <si>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</si>
  <si>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</si>
  <si>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</si>
  <si>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</si>
  <si>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</si>
  <si>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</si>
  <si>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</si>
  <si>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</si>
  <si>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</si>
  <si>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</si>
  <si>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</si>
  <si>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</si>
  <si>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</si>
  <si>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</si>
  <si>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</si>
  <si>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</si>
  <si>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</si>
  <si>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</si>
  <si>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</si>
  <si>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</si>
  <si>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</si>
  <si>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</si>
  <si>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</si>
  <si>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</si>
  <si>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</si>
  <si>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</si>
  <si>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</si>
  <si>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</si>
  <si>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</si>
  <si>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</si>
  <si>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</si>
  <si>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</si>
  <si>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</si>
  <si>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</si>
  <si>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</si>
  <si>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</si>
  <si>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</si>
  <si>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</si>
  <si>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</si>
  <si>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</si>
  <si>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</si>
  <si>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</si>
  <si>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</si>
  <si>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</si>
  <si>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</si>
  <si>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</si>
  <si>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</si>
  <si>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</si>
  <si>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</si>
  <si>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</si>
  <si>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</si>
  <si>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</si>
  <si>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</si>
  <si>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</si>
  <si>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</si>
  <si>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</si>
  <si>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</si>
  <si>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</si>
  <si>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</si>
  <si>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</si>
  <si>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</si>
  <si>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</si>
  <si>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</si>
  <si>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</si>
  <si>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</si>
  <si>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</si>
  <si>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</si>
  <si>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</si>
  <si>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</si>
  <si>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</si>
  <si>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</si>
  <si>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</si>
  <si>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</si>
  <si>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</si>
  <si>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</si>
  <si>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</si>
  <si>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</si>
  <si>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</si>
  <si>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</si>
  <si>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</si>
  <si>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</si>
  <si>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</si>
  <si>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</si>
  <si>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</si>
  <si>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</si>
  <si>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</si>
  <si>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</si>
  <si>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</si>
  <si>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</si>
  <si>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</si>
  <si>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</si>
  <si>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</si>
  <si>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</si>
  <si>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</si>
  <si>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</si>
  <si>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</si>
  <si>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</si>
  <si>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</si>
  <si>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</si>
  <si>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</si>
  <si>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</si>
  <si>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</si>
  <si>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</si>
  <si>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</si>
  <si>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</si>
  <si>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</si>
  <si>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</si>
  <si>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</si>
  <si>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</si>
  <si>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</si>
  <si>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</si>
  <si>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</si>
  <si>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</si>
  <si>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</si>
  <si>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</si>
  <si>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</si>
  <si>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</si>
  <si>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</si>
  <si>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</si>
  <si>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</si>
  <si>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</si>
  <si>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</si>
  <si>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</si>
  <si>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</si>
  <si>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</si>
  <si>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</si>
  <si>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</si>
  <si>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</si>
  <si>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</si>
  <si>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</si>
  <si>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</si>
  <si>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</si>
  <si>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</si>
  <si>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</si>
  <si>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</si>
  <si>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</si>
  <si>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</si>
  <si>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</si>
  <si>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</si>
  <si>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</si>
  <si>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</si>
  <si>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</si>
  <si>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</si>
  <si>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</si>
  <si>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</si>
  <si>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</si>
  <si>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</si>
  <si>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</si>
  <si>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</si>
  <si>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</si>
  <si>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</si>
  <si>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</si>
  <si>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</si>
  <si>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</si>
  <si>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</si>
  <si>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</si>
  <si>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</si>
  <si>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</si>
  <si>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</si>
  <si>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</si>
  <si>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</si>
  <si>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</si>
  <si>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</si>
  <si>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</si>
  <si>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</si>
  <si>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</si>
  <si>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</si>
  <si>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</si>
  <si>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</si>
  <si>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</si>
  <si>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</si>
  <si>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</si>
  <si>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</si>
  <si>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</si>
  <si>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</si>
  <si>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</si>
  <si>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</si>
  <si>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</si>
  <si>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</si>
  <si>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</si>
  <si>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</si>
  <si>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</si>
  <si>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</si>
  <si>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</si>
  <si>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</si>
  <si>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</si>
  <si>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</si>
  <si>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</si>
  <si>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</si>
  <si>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</si>
  <si>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</si>
  <si>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</si>
  <si>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</si>
  <si>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</si>
  <si>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</si>
  <si>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</si>
  <si>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</si>
  <si>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</si>
  <si>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</si>
  <si>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</si>
  <si>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</si>
  <si>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</si>
  <si>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</si>
  <si>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</si>
  <si>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</si>
  <si>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</si>
  <si>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</si>
  <si>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</si>
  <si>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</si>
  <si>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</si>
  <si>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</si>
  <si>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</si>
  <si>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</si>
  <si>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</si>
  <si>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</si>
  <si>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</si>
  <si>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</si>
  <si>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</si>
  <si>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</si>
  <si>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</si>
  <si>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</si>
  <si>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</si>
  <si>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</si>
  <si>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</si>
  <si>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</si>
  <si>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</si>
  <si>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</si>
  <si>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</si>
  <si>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</si>
  <si>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</si>
  <si>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</si>
  <si>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</si>
  <si>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</si>
  <si>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</si>
  <si>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</si>
  <si>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</si>
  <si>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</si>
  <si>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</si>
  <si>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</si>
  <si>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</si>
  <si>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</si>
  <si>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</si>
  <si>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</si>
  <si>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</si>
  <si>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</si>
  <si>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</si>
  <si>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</si>
  <si>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</si>
  <si>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</si>
  <si>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</si>
  <si>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</si>
  <si>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</si>
  <si>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</si>
  <si>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</si>
  <si>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</si>
  <si>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</si>
  <si>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</si>
  <si>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</si>
  <si>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</si>
  <si>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</si>
  <si>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</si>
  <si>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</si>
  <si>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</si>
  <si>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</si>
  <si>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</si>
  <si>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</si>
  <si>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</si>
  <si>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</si>
  <si>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</si>
  <si>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</si>
  <si>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</si>
  <si>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</si>
  <si>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</si>
  <si>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</si>
  <si>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</si>
  <si>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</si>
  <si>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</si>
  <si>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</si>
  <si>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</si>
  <si>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</si>
  <si>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</si>
  <si>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</si>
  <si>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</si>
  <si>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</si>
  <si>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</si>
  <si>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</si>
  <si>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</si>
  <si>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</si>
  <si>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</si>
  <si>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</si>
  <si>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</si>
  <si>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</si>
  <si>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</si>
  <si>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</si>
  <si>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</si>
  <si>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</si>
  <si>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</si>
  <si>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</si>
  <si>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</si>
  <si>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</si>
  <si>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</si>
  <si>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</si>
  <si>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</si>
  <si>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</si>
  <si>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</si>
  <si>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</si>
  <si>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</si>
  <si>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</si>
  <si>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</si>
  <si>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</si>
  <si>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</si>
  <si>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</si>
  <si>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</si>
  <si>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</si>
  <si>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</si>
  <si>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</si>
  <si>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</si>
  <si>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</si>
  <si>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</si>
  <si>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</si>
  <si>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</si>
  <si>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</si>
  <si>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</si>
  <si>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</si>
  <si>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</si>
  <si>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</si>
  <si>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</si>
  <si>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</si>
  <si>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</si>
  <si>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</si>
  <si>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</si>
  <si>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</si>
  <si>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</si>
  <si>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</si>
  <si>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</si>
  <si>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</si>
  <si>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</si>
  <si>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</si>
  <si>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</si>
  <si>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</si>
  <si>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</si>
  <si>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</si>
  <si>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</si>
  <si>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</si>
  <si>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</si>
  <si>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</si>
  <si>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</si>
  <si>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</si>
  <si>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</si>
  <si>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</si>
  <si>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</si>
  <si>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</si>
  <si>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</si>
  <si>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</si>
  <si>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</si>
  <si>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</si>
  <si>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</si>
  <si>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</si>
  <si>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</si>
  <si>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</si>
  <si>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</si>
  <si>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</si>
  <si>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</si>
  <si>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</si>
  <si>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</si>
  <si>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</si>
  <si>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</si>
  <si>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</si>
  <si>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</si>
  <si>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</si>
  <si>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</si>
  <si>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</si>
  <si>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</si>
  <si>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</si>
  <si>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</si>
  <si>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</si>
  <si>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</si>
  <si>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</si>
  <si>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</si>
  <si>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</si>
  <si>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</si>
  <si>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</si>
  <si>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</si>
  <si>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</si>
  <si>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</si>
  <si>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</si>
  <si>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</si>
  <si>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</si>
  <si>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</si>
  <si>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</si>
  <si>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</si>
  <si>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</si>
  <si>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</si>
  <si>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</si>
  <si>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</si>
  <si>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</si>
  <si>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</si>
  <si>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</si>
  <si>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</si>
  <si>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</si>
  <si>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</si>
  <si>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</si>
  <si>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</si>
  <si>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</si>
  <si>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</si>
  <si>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</si>
  <si>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</si>
  <si>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</si>
  <si>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</si>
  <si>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</si>
  <si>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</si>
  <si>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</si>
  <si>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</si>
  <si>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</si>
  <si>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</si>
  <si>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</si>
  <si>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</si>
  <si>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</si>
  <si>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</si>
  <si>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</si>
  <si>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</si>
  <si>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</si>
  <si>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</si>
  <si>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</si>
  <si>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</si>
  <si>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</si>
  <si>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</si>
  <si>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</si>
  <si>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</si>
  <si>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</si>
  <si>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</si>
  <si>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</si>
  <si>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</si>
  <si>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</si>
  <si>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</si>
  <si>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</si>
  <si>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</si>
  <si>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</si>
  <si>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</si>
  <si>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</si>
  <si>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</si>
  <si>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</si>
  <si>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</si>
  <si>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</si>
  <si>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</si>
  <si>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</si>
  <si>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</si>
  <si>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</si>
  <si>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</si>
  <si>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</si>
  <si>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</si>
  <si>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</si>
  <si>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</si>
  <si>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</si>
  <si>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</si>
  <si>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</si>
  <si>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</si>
  <si>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</si>
  <si>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</si>
  <si>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</si>
  <si>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</si>
  <si>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</si>
  <si>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</si>
  <si>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</si>
  <si>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</si>
  <si>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</si>
  <si>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</si>
  <si>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</si>
  <si>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</si>
  <si>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</si>
  <si>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</si>
  <si>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</si>
  <si>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</si>
  <si>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</si>
  <si>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</si>
  <si>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</si>
  <si>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</si>
  <si>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</si>
  <si>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</si>
  <si>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</si>
  <si>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</si>
  <si>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</si>
  <si>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</si>
  <si>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</si>
  <si>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</si>
  <si>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</si>
  <si>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</si>
  <si>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</si>
  <si>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</si>
  <si>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</si>
  <si>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</si>
  <si>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</si>
  <si>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</si>
  <si>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</si>
  <si>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</si>
  <si>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</si>
  <si>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</si>
  <si>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</si>
  <si>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</si>
  <si>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</si>
  <si>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</si>
  <si>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</si>
  <si>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</si>
  <si>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</si>
  <si>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</si>
  <si>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</si>
  <si>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</si>
  <si>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</si>
  <si>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</si>
  <si>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</si>
  <si>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</si>
  <si>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</si>
  <si>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</si>
  <si>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</si>
  <si>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</si>
  <si>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</si>
  <si>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</si>
  <si>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</si>
  <si>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</si>
  <si>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</si>
  <si>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</si>
  <si>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</si>
  <si>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</si>
  <si>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</si>
  <si>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</si>
  <si>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</si>
  <si>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</si>
  <si>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</si>
  <si>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</si>
  <si>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</si>
  <si>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</si>
  <si>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</si>
  <si>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</si>
  <si>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</si>
  <si>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</si>
  <si>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</si>
  <si>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</si>
  <si>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</si>
  <si>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</si>
  <si>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</si>
  <si>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</si>
  <si>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</si>
  <si>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</si>
  <si>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</si>
  <si>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</si>
  <si>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</si>
  <si>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</si>
  <si>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</si>
  <si>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</si>
  <si>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</si>
  <si>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</si>
  <si>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</si>
  <si>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</si>
  <si>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</si>
  <si>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</si>
  <si>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</si>
  <si>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</si>
  <si>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</si>
  <si>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</si>
  <si>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</si>
  <si>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</si>
  <si>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</si>
  <si>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</si>
  <si>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</si>
  <si>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</si>
  <si>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</si>
  <si>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</si>
  <si>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</si>
  <si>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</si>
  <si>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</si>
  <si>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</si>
  <si>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</si>
  <si>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</si>
  <si>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</si>
  <si>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</si>
  <si>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</si>
  <si>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</si>
  <si>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</si>
  <si>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</si>
  <si>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</si>
  <si>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</si>
  <si>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</si>
  <si>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</si>
  <si>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</si>
  <si>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</si>
  <si>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</si>
  <si>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</si>
  <si>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</si>
  <si>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</si>
  <si>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</si>
  <si>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</si>
  <si>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</si>
  <si>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</si>
  <si>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</si>
  <si>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</si>
  <si>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</si>
  <si>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</si>
  <si>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</si>
  <si>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</si>
  <si>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</si>
  <si>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</si>
  <si>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</si>
  <si>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</si>
  <si>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</si>
  <si>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</si>
  <si>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</si>
  <si>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</si>
  <si>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</si>
  <si>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</si>
  <si>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</si>
  <si>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</si>
  <si>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</si>
  <si>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</si>
  <si>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</si>
  <si>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</si>
  <si>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</si>
  <si>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</si>
  <si>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</si>
  <si>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</si>
  <si>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</si>
  <si>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</si>
  <si>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</si>
  <si>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</si>
  <si>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</si>
  <si>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</si>
  <si>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</si>
  <si>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</si>
  <si>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</si>
  <si>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</si>
  <si>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</si>
  <si>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</si>
  <si>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</si>
  <si>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</si>
  <si>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</si>
  <si>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</si>
  <si>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</si>
  <si>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</si>
  <si>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</si>
  <si>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</si>
  <si>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</si>
  <si>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</si>
  <si>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</si>
  <si>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</si>
  <si>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</si>
  <si>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</si>
  <si>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</si>
  <si>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</si>
  <si>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</si>
  <si>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</si>
  <si>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</si>
  <si>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</si>
  <si>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</si>
  <si>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</si>
  <si>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</si>
  <si>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</si>
  <si>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</si>
  <si>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</si>
  <si>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</si>
  <si>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</si>
  <si>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</si>
  <si>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</si>
  <si>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</si>
  <si>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</si>
  <si>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</si>
  <si>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</si>
  <si>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</si>
  <si>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</si>
  <si>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</si>
  <si>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</si>
  <si>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</si>
  <si>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</si>
  <si>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</si>
  <si>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</si>
  <si>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</si>
  <si>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</si>
  <si>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</si>
  <si>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</si>
  <si>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</si>
  <si>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</si>
  <si>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</si>
  <si>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</si>
  <si>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</si>
  <si>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</si>
  <si>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</si>
  <si>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</si>
  <si>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</si>
  <si>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</si>
  <si>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</si>
  <si>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</si>
  <si>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</si>
  <si>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</si>
  <si>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</si>
  <si>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</si>
  <si>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</si>
  <si>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</si>
  <si>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</si>
  <si>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</si>
  <si>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</si>
  <si>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</si>
  <si>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</si>
  <si>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</si>
  <si>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</si>
  <si>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</si>
  <si>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</si>
  <si>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</si>
  <si>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</si>
  <si>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</si>
  <si>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</si>
  <si>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</si>
  <si>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</si>
  <si>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</si>
  <si>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</si>
  <si>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</si>
  <si>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</si>
  <si>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</si>
  <si>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</si>
  <si>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</si>
  <si>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</si>
  <si>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</si>
  <si>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</si>
  <si>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</si>
  <si>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</si>
  <si>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</si>
  <si>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</si>
  <si>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</si>
  <si>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</si>
  <si>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</si>
  <si>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</si>
  <si>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</si>
  <si>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</si>
  <si>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</si>
  <si>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</si>
  <si>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</si>
  <si>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</si>
  <si>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</si>
  <si>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</si>
  <si>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</si>
  <si>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</si>
  <si>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</si>
  <si>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</si>
  <si>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</si>
  <si>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</si>
  <si>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</si>
  <si>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</si>
  <si>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</si>
  <si>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</si>
  <si>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</si>
  <si>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</si>
  <si>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</si>
  <si>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</si>
  <si>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</si>
  <si>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</si>
  <si>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</si>
  <si>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</si>
  <si>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</si>
  <si>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</si>
  <si>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</si>
  <si>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</si>
  <si>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</si>
  <si>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</si>
  <si>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</si>
  <si>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</si>
  <si>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</si>
  <si>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</si>
  <si>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</si>
  <si>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</si>
  <si>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</si>
  <si>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</si>
  <si>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</si>
  <si>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</si>
  <si>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</si>
  <si>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</si>
  <si>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</si>
  <si>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</si>
  <si>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</si>
  <si>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</si>
  <si>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</si>
  <si>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</si>
  <si>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</si>
  <si>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</si>
  <si>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</si>
  <si>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</si>
  <si>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</si>
  <si>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</si>
  <si>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</si>
  <si>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</si>
  <si>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</si>
  <si>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</si>
  <si>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</si>
  <si>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</si>
  <si>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</si>
  <si>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</si>
  <si>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</si>
  <si>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</si>
  <si>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</si>
  <si>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</si>
  <si>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</si>
  <si>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</si>
  <si>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</si>
  <si>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</si>
  <si>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</si>
  <si>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</si>
  <si>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</si>
  <si>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</si>
  <si>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</si>
  <si>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</si>
  <si>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</si>
  <si>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</si>
  <si>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</si>
  <si>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</si>
  <si>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</si>
  <si>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</si>
  <si>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</si>
  <si>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</si>
  <si>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</si>
  <si>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</si>
  <si>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</si>
  <si>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</si>
  <si>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</si>
  <si>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</si>
  <si>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</si>
  <si>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</si>
  <si>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</si>
  <si>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</si>
  <si>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</si>
  <si>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</si>
  <si>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</si>
  <si>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</si>
  <si>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</si>
  <si>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</si>
  <si>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</si>
  <si>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</si>
  <si>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</si>
  <si>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</si>
  <si>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</si>
  <si>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</si>
  <si>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</si>
  <si>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</si>
  <si>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</si>
  <si>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</si>
  <si>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</si>
  <si>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</si>
  <si>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</si>
  <si>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</si>
  <si>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</si>
  <si>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</si>
  <si>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</si>
  <si>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</si>
  <si>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</si>
  <si>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</si>
  <si>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</si>
  <si>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</si>
  <si>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</si>
  <si>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</si>
  <si>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</si>
  <si>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</si>
  <si>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</si>
  <si>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</si>
  <si>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</si>
  <si>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</si>
  <si>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</si>
  <si>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</si>
  <si>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</si>
  <si>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</si>
  <si>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</si>
  <si>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</si>
  <si>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</si>
  <si>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</si>
  <si>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</si>
  <si>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</si>
  <si>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</si>
  <si>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</si>
  <si>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</si>
  <si>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</si>
  <si>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</si>
  <si>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</si>
  <si>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</si>
  <si>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</si>
  <si>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</si>
  <si>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</si>
  <si>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</si>
  <si>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</si>
  <si>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</si>
  <si>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</si>
  <si>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</si>
  <si>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</si>
  <si>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</si>
  <si>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</si>
  <si>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</si>
  <si>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</si>
  <si>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</si>
  <si>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</si>
  <si>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</si>
  <si>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</si>
  <si>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</si>
  <si>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</si>
  <si>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</si>
  <si>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</si>
  <si>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</si>
  <si>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</si>
  <si>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</si>
  <si>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</si>
  <si>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</si>
  <si>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</si>
  <si>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</si>
  <si>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</si>
  <si>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</si>
  <si>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</si>
  <si>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</si>
  <si>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</si>
  <si>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</si>
  <si>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</si>
  <si>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</si>
  <si>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</si>
  <si>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</si>
  <si>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</si>
  <si>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</si>
  <si>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</si>
  <si>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</si>
  <si>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</si>
  <si>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</si>
  <si>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</si>
  <si>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</si>
  <si>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</si>
  <si>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</si>
  <si>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</si>
  <si>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</si>
  <si>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</si>
  <si>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</si>
  <si>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</si>
  <si>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</si>
  <si>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</si>
  <si>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</si>
  <si>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</si>
  <si>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</si>
  <si>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</si>
  <si>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</si>
  <si>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</si>
  <si>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</si>
  <si>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</si>
  <si>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</si>
  <si>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</si>
  <si>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</si>
  <si>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</si>
  <si>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</si>
  <si>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</si>
  <si>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</si>
  <si>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</si>
  <si>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</si>
  <si>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</si>
  <si>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</si>
  <si>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</si>
  <si>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</si>
  <si>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</si>
  <si>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</si>
  <si>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</si>
  <si>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</si>
  <si>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</si>
  <si>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</si>
  <si>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</si>
  <si>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</si>
  <si>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</si>
  <si>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</si>
  <si>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</si>
  <si>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</si>
  <si>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</si>
  <si>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</si>
  <si>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</si>
  <si>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</si>
  <si>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</si>
  <si>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</si>
  <si>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</si>
  <si>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</si>
  <si>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</si>
  <si>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</si>
  <si>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</si>
  <si>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</si>
  <si>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</si>
  <si>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</si>
  <si>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</si>
  <si>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</si>
  <si>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</si>
  <si>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</si>
  <si>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</si>
  <si>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</si>
  <si>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</si>
  <si>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</si>
  <si>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</si>
  <si>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</si>
  <si>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</si>
  <si>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</si>
  <si>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</si>
  <si>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</si>
  <si>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</si>
  <si>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</si>
  <si>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</si>
  <si>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</si>
  <si>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</si>
  <si>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</si>
  <si>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</si>
  <si>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</si>
  <si>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</si>
  <si>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</si>
  <si>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</si>
  <si>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</si>
  <si>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</si>
  <si>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</si>
  <si>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</si>
  <si>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</si>
  <si>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</si>
  <si>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</si>
  <si>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</si>
  <si>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</si>
  <si>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</si>
  <si>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</si>
  <si>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</si>
  <si>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</si>
  <si>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</si>
  <si>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</si>
  <si>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</si>
  <si>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</si>
  <si>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</si>
  <si>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</si>
  <si>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</si>
  <si>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</si>
  <si>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</si>
  <si>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</si>
  <si>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</si>
  <si>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</si>
  <si>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</si>
  <si>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</si>
  <si>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</si>
  <si>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</si>
  <si>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</si>
  <si>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</si>
  <si>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</si>
  <si>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</si>
  <si>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</si>
  <si>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</si>
  <si>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</si>
  <si>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</si>
  <si>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</si>
  <si>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</si>
  <si>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</si>
  <si>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</si>
  <si>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</si>
  <si>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</si>
  <si>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</si>
  <si>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</si>
  <si>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</si>
  <si>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</si>
  <si>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</si>
  <si>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</si>
  <si>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</si>
  <si>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</si>
  <si>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</si>
  <si>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</si>
  <si>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</si>
  <si>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</si>
  <si>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</si>
  <si>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</si>
  <si>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</si>
  <si>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</si>
  <si>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</si>
  <si>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</si>
  <si>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</si>
  <si>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</si>
  <si>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</si>
  <si>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</si>
  <si>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</si>
  <si>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</si>
  <si>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</si>
  <si>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</si>
  <si>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</si>
  <si>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</si>
  <si>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</si>
  <si>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</si>
  <si>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</si>
  <si>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</si>
  <si>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</si>
  <si>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</si>
  <si>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</si>
  <si>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</si>
  <si>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</si>
  <si>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</si>
  <si>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</si>
  <si>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</si>
  <si>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</si>
  <si>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</si>
  <si>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</si>
  <si>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</si>
  <si>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</si>
  <si>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</si>
  <si>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</si>
  <si>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</si>
  <si>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</si>
  <si>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</si>
  <si>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</si>
  <si>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</si>
  <si>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</si>
  <si>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</si>
  <si>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</si>
  <si>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</si>
  <si>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</si>
  <si>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</si>
  <si>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</si>
  <si>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</si>
  <si>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</si>
  <si>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</si>
  <si>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</si>
  <si>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</si>
  <si>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</si>
  <si>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</si>
  <si>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</si>
  <si>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</si>
  <si>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</si>
  <si>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</si>
  <si>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</si>
  <si>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</si>
  <si>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</si>
  <si>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</si>
  <si>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</si>
  <si>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</si>
  <si>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</si>
  <si>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</si>
  <si>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</si>
  <si>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</si>
  <si>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</si>
  <si>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</si>
  <si>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</si>
  <si>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</si>
  <si>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</si>
  <si>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</si>
  <si>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</si>
  <si>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</si>
  <si>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</si>
  <si>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</si>
  <si>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</si>
  <si>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</si>
  <si>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</si>
  <si>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</si>
  <si>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</si>
  <si>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</si>
  <si>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</si>
  <si>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</si>
  <si>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</si>
  <si>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</si>
  <si>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</si>
  <si>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</si>
  <si>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</si>
  <si>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</si>
  <si>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</si>
  <si>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</si>
  <si>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</si>
  <si>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</si>
  <si>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</si>
  <si>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</si>
  <si>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</si>
  <si>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</si>
  <si>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</si>
  <si>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</si>
  <si>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</si>
  <si>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</si>
  <si>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</si>
  <si>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</si>
  <si>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</si>
  <si>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</si>
  <si>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</si>
  <si>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</si>
  <si>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</si>
  <si>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</si>
  <si>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</si>
  <si>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</si>
  <si>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</si>
  <si>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</si>
  <si>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</si>
  <si>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</si>
  <si>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</si>
  <si>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</si>
  <si>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</si>
  <si>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</si>
  <si>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</si>
  <si>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</si>
  <si>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</si>
  <si>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</si>
  <si>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</si>
  <si>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</si>
  <si>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</si>
  <si>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</si>
  <si>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</si>
  <si>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</si>
  <si>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</si>
  <si>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</si>
  <si>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</si>
  <si>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</si>
  <si>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</si>
  <si>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</si>
  <si>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</si>
  <si>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</si>
  <si>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</si>
  <si>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</si>
  <si>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</si>
  <si>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</si>
  <si>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</si>
  <si>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</si>
  <si>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</si>
  <si>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</si>
  <si>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</si>
  <si>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</si>
  <si>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</si>
  <si>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</si>
  <si>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</si>
  <si>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</si>
  <si>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</si>
  <si>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</si>
  <si>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</si>
  <si>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</si>
  <si>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</si>
  <si>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</si>
  <si>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</si>
  <si>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</si>
  <si>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</si>
  <si>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</si>
  <si>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</si>
  <si>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</si>
  <si>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</si>
  <si>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</si>
  <si>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</si>
  <si>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</si>
  <si>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</si>
  <si>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</si>
  <si>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</si>
  <si>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</si>
  <si>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</si>
  <si>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</si>
  <si>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</si>
  <si>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</si>
  <si>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</si>
  <si>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</si>
  <si>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</si>
  <si>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</si>
  <si>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</si>
  <si>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</si>
  <si>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</si>
  <si>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</si>
  <si>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</si>
  <si>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</si>
  <si>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</si>
  <si>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</si>
  <si>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</si>
  <si>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</si>
  <si>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</si>
  <si>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</si>
  <si>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</si>
  <si>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</si>
  <si>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</si>
  <si>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</si>
  <si>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</si>
  <si>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</si>
  <si>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</si>
  <si>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</si>
  <si>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</si>
  <si>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</si>
  <si>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</si>
  <si>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</si>
  <si>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</si>
  <si>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</si>
  <si>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</si>
  <si>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</si>
  <si>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</si>
  <si>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</si>
  <si>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</si>
  <si>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</si>
  <si>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</si>
  <si>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</si>
  <si>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</si>
  <si>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</si>
  <si>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</si>
  <si>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</si>
  <si>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</si>
  <si>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</si>
  <si>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</si>
  <si>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</si>
  <si>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</si>
  <si>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</si>
  <si>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</si>
  <si>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</si>
  <si>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</si>
  <si>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</si>
  <si>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</si>
  <si>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</si>
  <si>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</si>
  <si>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</si>
  <si>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</si>
  <si>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</si>
  <si>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</si>
  <si>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</si>
  <si>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</si>
  <si>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</si>
  <si>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</si>
  <si>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</si>
  <si>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</si>
  <si>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</si>
  <si>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</si>
  <si>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</si>
  <si>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</si>
  <si>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</si>
  <si>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</si>
  <si>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</si>
  <si>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</si>
  <si>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</si>
  <si>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</si>
  <si>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</si>
  <si>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</si>
  <si>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</si>
  <si>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</si>
  <si>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</si>
  <si>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</si>
  <si>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</si>
  <si>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</si>
  <si>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</si>
  <si>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</si>
  <si>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</si>
  <si>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</si>
  <si>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</si>
  <si>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</si>
  <si>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</si>
  <si>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</si>
  <si>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</si>
  <si>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</si>
  <si>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</si>
  <si>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</si>
  <si>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</si>
  <si>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</si>
  <si>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</si>
  <si>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</si>
  <si>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</si>
  <si>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</si>
  <si>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</si>
  <si>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</si>
  <si>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</si>
  <si>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</si>
  <si>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</si>
  <si>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</si>
  <si>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</si>
  <si>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</si>
  <si>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</si>
  <si>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</si>
  <si>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</si>
  <si>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</si>
  <si>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</si>
  <si>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</si>
  <si>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</si>
  <si>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</si>
  <si>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</si>
  <si>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</si>
  <si>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</si>
  <si>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</si>
  <si>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</si>
  <si>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</si>
  <si>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</si>
  <si>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</si>
  <si>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</si>
  <si>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</si>
  <si>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</si>
  <si>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</si>
  <si>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</si>
  <si>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</si>
  <si>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</si>
  <si>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</si>
  <si>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</si>
  <si>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</si>
  <si>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</si>
  <si>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</si>
  <si>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</si>
  <si>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</si>
  <si>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</si>
  <si>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</si>
  <si>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</si>
  <si>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</si>
  <si>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</si>
  <si>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</si>
  <si>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</si>
  <si>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</si>
  <si>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</si>
  <si>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</si>
  <si>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</si>
  <si>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</si>
  <si>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</si>
  <si>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</si>
  <si>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</si>
  <si>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</si>
  <si>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</si>
  <si>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</si>
  <si>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</si>
  <si>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</si>
  <si>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</si>
  <si>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</si>
  <si>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</si>
  <si>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</si>
  <si>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</si>
  <si>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</si>
  <si>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</si>
  <si>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</si>
  <si>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</si>
  <si>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</si>
  <si>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</si>
  <si>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</si>
  <si>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</si>
  <si>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</si>
  <si>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</si>
  <si>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</si>
  <si>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</si>
  <si>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</si>
  <si>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</si>
  <si>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</si>
  <si>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</si>
  <si>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</si>
  <si>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</si>
  <si>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</si>
  <si>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</si>
  <si>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</si>
  <si>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</si>
  <si>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</si>
  <si>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</si>
  <si>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</si>
  <si>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</si>
  <si>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</si>
  <si>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</si>
  <si>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</si>
  <si>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</si>
  <si>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</si>
  <si>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</si>
  <si>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</si>
  <si>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</si>
  <si>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</si>
  <si>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</si>
  <si>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</si>
  <si>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</si>
  <si>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</si>
  <si>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</si>
  <si>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</si>
  <si>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</si>
  <si>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</si>
  <si>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</si>
  <si>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</si>
  <si>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</si>
  <si>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</si>
  <si>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</si>
  <si>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</si>
  <si>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</si>
  <si>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</si>
  <si>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</si>
  <si>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</si>
  <si>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</si>
  <si>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</si>
  <si>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</si>
  <si>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</si>
  <si>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</si>
  <si>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</si>
  <si>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</si>
  <si>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</si>
  <si>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</si>
  <si>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</si>
  <si>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</si>
  <si>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</si>
  <si>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</si>
  <si>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</si>
  <si>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</si>
  <si>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</si>
  <si>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</si>
  <si>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</si>
  <si>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</si>
  <si>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</si>
  <si>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</si>
  <si>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</si>
  <si>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</si>
  <si>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</si>
  <si>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</si>
  <si>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</si>
  <si>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</si>
  <si>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</si>
  <si>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</si>
  <si>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</si>
  <si>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</si>
  <si>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</si>
  <si>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</si>
  <si>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</si>
  <si>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</si>
  <si>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</si>
  <si>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</si>
  <si>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</si>
  <si>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</si>
  <si>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</si>
  <si>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</si>
  <si>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</si>
  <si>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</si>
  <si>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</si>
  <si>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</si>
  <si>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</si>
  <si>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</si>
  <si>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</si>
  <si>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</si>
  <si>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</si>
  <si>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</si>
  <si>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</si>
  <si>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</si>
  <si>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</si>
  <si>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</si>
  <si>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</si>
  <si>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</si>
  <si>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</si>
  <si>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</si>
  <si>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</si>
  <si>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</si>
  <si>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</si>
  <si>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</si>
  <si>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</si>
  <si>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</si>
  <si>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</si>
  <si>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</si>
  <si>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</si>
  <si>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</si>
  <si>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</si>
  <si>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</si>
  <si>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</si>
  <si>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</si>
  <si>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</si>
  <si>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</si>
  <si>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</si>
  <si>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</si>
  <si>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</si>
  <si>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</si>
  <si>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</si>
  <si>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</si>
  <si>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</si>
  <si>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</si>
  <si>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</si>
  <si>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</si>
  <si>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</si>
  <si>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</si>
  <si>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</si>
  <si>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</si>
  <si>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</si>
  <si>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</si>
  <si>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</si>
  <si>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</si>
  <si>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</si>
  <si>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</si>
  <si>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</si>
  <si>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</si>
  <si>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</si>
  <si>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</si>
  <si>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</si>
  <si>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</si>
  <si>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</si>
  <si>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</si>
  <si>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</si>
  <si>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</si>
  <si>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</si>
  <si>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</si>
  <si>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</si>
  <si>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</si>
  <si>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</si>
  <si>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</si>
  <si>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</si>
  <si>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</si>
  <si>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</si>
  <si>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</si>
  <si>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</si>
  <si>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</si>
  <si>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</si>
  <si>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</si>
  <si>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</si>
  <si>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</si>
  <si>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</si>
  <si>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</si>
  <si>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</si>
  <si>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</si>
  <si>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</si>
  <si>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</si>
  <si>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</si>
  <si>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</si>
  <si>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</si>
  <si>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</si>
  <si>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</si>
  <si>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</si>
  <si>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</si>
  <si>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</si>
  <si>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</si>
  <si>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</si>
  <si>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</si>
  <si>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</si>
  <si>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</si>
  <si>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</si>
  <si>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</si>
  <si>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</si>
  <si>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</si>
  <si>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</si>
  <si>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</si>
  <si>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</si>
  <si>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</si>
  <si>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</si>
  <si>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</si>
  <si>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</si>
  <si>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</si>
  <si>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</si>
  <si>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</si>
  <si>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</si>
  <si>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</si>
  <si>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</si>
  <si>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</si>
  <si>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</si>
  <si>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</si>
  <si>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</si>
  <si>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</si>
  <si>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</si>
  <si>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</si>
  <si>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</si>
  <si>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</si>
  <si>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</si>
  <si>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</si>
  <si>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</si>
  <si>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</si>
  <si>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</si>
  <si>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</si>
  <si>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</si>
  <si>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</si>
  <si>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</si>
  <si>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</si>
  <si>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</si>
  <si>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</si>
  <si>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</si>
  <si>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</si>
  <si>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</si>
  <si>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</si>
  <si>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</si>
  <si>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</si>
  <si>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</si>
  <si>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</si>
  <si>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</si>
  <si>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</si>
  <si>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</si>
  <si>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</si>
  <si>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</si>
  <si>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</si>
  <si>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</si>
  <si>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</si>
  <si>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</si>
  <si>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</si>
  <si>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</si>
  <si>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</si>
  <si>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</si>
  <si>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</si>
  <si>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</si>
  <si>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</si>
  <si>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</si>
  <si>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</si>
  <si>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</si>
  <si>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</si>
  <si>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</si>
  <si>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</si>
  <si>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</si>
  <si>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</si>
  <si>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</si>
  <si>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</si>
  <si>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</si>
  <si>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</si>
  <si>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</si>
  <si>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</si>
  <si>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</si>
  <si>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</si>
  <si>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</si>
  <si>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</si>
  <si>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</si>
  <si>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</si>
  <si>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</si>
  <si>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</si>
  <si>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</si>
  <si>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</si>
  <si>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</si>
  <si>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</si>
  <si>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</si>
  <si>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</si>
  <si>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</si>
  <si>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</si>
  <si>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</si>
  <si>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</si>
  <si>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</si>
  <si>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</si>
  <si>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</si>
  <si>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</si>
  <si>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</si>
  <si>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</si>
  <si>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</si>
  <si>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</si>
  <si>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</si>
  <si>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</si>
  <si>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</si>
  <si>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</si>
  <si>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</si>
  <si>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</si>
  <si>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</si>
  <si>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</si>
  <si>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</si>
  <si>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</si>
  <si>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</si>
  <si>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</si>
  <si>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</si>
  <si>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</si>
  <si>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</si>
  <si>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</si>
  <si>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</si>
  <si>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</si>
  <si>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</si>
  <si>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</si>
  <si>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</si>
  <si>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</si>
  <si>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</si>
  <si>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</si>
  <si>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</si>
  <si>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</si>
  <si>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</si>
  <si>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</si>
  <si>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</si>
  <si>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</si>
  <si>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</si>
  <si>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</si>
  <si>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</si>
  <si>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</si>
  <si>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</si>
  <si>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</si>
  <si>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</si>
  <si>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</si>
  <si>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</si>
  <si>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</si>
  <si>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</si>
  <si>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</si>
  <si>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</si>
  <si>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</si>
  <si>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</si>
  <si>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</si>
  <si>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</si>
  <si>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</si>
  <si>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</si>
  <si>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</si>
  <si>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</si>
  <si>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</si>
  <si>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</si>
  <si>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</si>
  <si>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</si>
  <si>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</si>
  <si>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</si>
  <si>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</si>
  <si>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</si>
  <si>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</si>
  <si>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</si>
  <si>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</si>
  <si>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</si>
  <si>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</si>
  <si>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</si>
  <si>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</si>
  <si>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</si>
  <si>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</si>
  <si>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</si>
  <si>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</si>
  <si>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</si>
  <si>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</si>
  <si>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</si>
  <si>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</si>
  <si>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</si>
  <si>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</si>
  <si>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</si>
  <si>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</si>
  <si>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</si>
  <si>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</si>
  <si>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</si>
  <si>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</si>
  <si>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</si>
  <si>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</si>
  <si>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</si>
  <si>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</si>
  <si>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</si>
  <si>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</si>
  <si>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</si>
  <si>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</si>
  <si>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</si>
  <si>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</si>
  <si>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</si>
  <si>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</si>
  <si>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</si>
  <si>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</si>
  <si>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</si>
  <si>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</si>
  <si>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</si>
  <si>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</si>
  <si>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</si>
  <si>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</si>
  <si>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</si>
  <si>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</si>
  <si>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</si>
  <si>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</si>
  <si>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</si>
  <si>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</si>
  <si>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</si>
  <si>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</si>
  <si>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</si>
  <si>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</si>
  <si>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</si>
  <si>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</si>
  <si>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</si>
  <si>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</si>
  <si>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</si>
  <si>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</si>
  <si>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</si>
  <si>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</si>
  <si>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</si>
  <si>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</si>
  <si>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</si>
  <si>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</si>
  <si>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</si>
  <si>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</si>
  <si>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</si>
  <si>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</si>
  <si>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</si>
  <si>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</si>
  <si>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</si>
  <si>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</si>
  <si>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</si>
  <si>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</si>
  <si>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</si>
  <si>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</si>
  <si>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</si>
  <si>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</si>
  <si>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</si>
  <si>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</si>
  <si>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</si>
  <si>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</si>
  <si>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</si>
  <si>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</si>
  <si>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</si>
  <si>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</si>
  <si>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</si>
  <si>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</si>
  <si>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</si>
  <si>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</si>
  <si>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</si>
  <si>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</si>
  <si>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</si>
  <si>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</si>
  <si>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</si>
  <si>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</si>
  <si>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</si>
  <si>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</si>
  <si>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</si>
  <si>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</si>
  <si>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</si>
  <si>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</si>
  <si>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</si>
  <si>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</si>
  <si>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</si>
  <si>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</si>
  <si>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</si>
  <si>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</si>
  <si>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</si>
  <si>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</si>
  <si>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</si>
  <si>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</si>
  <si>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</si>
  <si>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</si>
  <si>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</si>
  <si>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</si>
  <si>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</si>
  <si>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</si>
  <si>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</si>
  <si>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</si>
  <si>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</si>
  <si>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</si>
  <si>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</si>
  <si>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</si>
  <si>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</si>
  <si>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</si>
  <si>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</si>
  <si>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</si>
  <si>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</si>
  <si>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</si>
  <si>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</si>
  <si>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</si>
  <si>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</si>
  <si>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</si>
  <si>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</si>
  <si>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</si>
  <si>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</si>
  <si>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</si>
  <si>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</si>
  <si>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</si>
  <si>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</si>
  <si>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</si>
  <si>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</si>
  <si>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</si>
  <si>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</si>
  <si>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</si>
  <si>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</si>
  <si>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</si>
  <si>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</si>
  <si>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</si>
  <si>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</si>
  <si>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</si>
  <si>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</si>
  <si>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</si>
  <si>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</si>
  <si>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</si>
  <si>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</si>
  <si>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</si>
  <si>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</si>
  <si>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</si>
  <si>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</si>
  <si>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</si>
  <si>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</si>
  <si>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</si>
  <si>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</si>
  <si>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</si>
  <si>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</si>
  <si>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</si>
  <si>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</si>
  <si>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</si>
  <si>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</si>
  <si>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</si>
  <si>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</si>
  <si>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</si>
  <si>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</si>
  <si>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</si>
  <si>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</si>
  <si>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</si>
  <si>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</si>
  <si>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</si>
  <si>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</si>
  <si>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</si>
  <si>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</si>
  <si>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</si>
  <si>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</si>
  <si>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</si>
  <si>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</si>
  <si>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</si>
  <si>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</si>
  <si>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</si>
  <si>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</si>
  <si>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</si>
  <si>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</si>
  <si>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</si>
  <si>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</si>
  <si>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</si>
  <si>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</si>
  <si>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</si>
  <si>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</si>
  <si>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</si>
  <si>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</si>
  <si>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</si>
  <si>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</si>
  <si>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</si>
  <si>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</si>
  <si>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</si>
  <si>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</si>
  <si>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</si>
  <si>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</si>
  <si>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</si>
  <si>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</si>
  <si>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</si>
  <si>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</si>
  <si>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</si>
  <si>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</si>
  <si>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</si>
  <si>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</si>
  <si>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</si>
  <si>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</si>
  <si>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</si>
  <si>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</si>
  <si>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</si>
  <si>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</si>
  <si>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</si>
  <si>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</si>
  <si>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</si>
  <si>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</si>
  <si>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</si>
  <si>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</si>
  <si>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</si>
  <si>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</si>
  <si>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</si>
  <si>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</si>
  <si>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</si>
  <si>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</si>
  <si>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</si>
  <si>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</si>
  <si>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</si>
  <si>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</si>
  <si>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</si>
  <si>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</si>
  <si>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</si>
  <si>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</si>
  <si>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</si>
  <si>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</si>
  <si>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</si>
  <si>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</si>
  <si>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</si>
  <si>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</si>
  <si>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</si>
  <si>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</si>
  <si>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</si>
  <si>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</si>
  <si>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</si>
  <si>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</si>
  <si>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</si>
  <si>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</si>
  <si>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</si>
  <si>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</si>
  <si>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</si>
  <si>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</si>
  <si>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</si>
  <si>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</si>
  <si>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</si>
  <si>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</si>
  <si>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</si>
  <si>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</si>
  <si>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</si>
  <si>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</si>
  <si>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</si>
  <si>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</si>
  <si>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</si>
  <si>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</si>
  <si>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</si>
  <si>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</si>
  <si>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</si>
  <si>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</si>
  <si>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</si>
  <si>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</si>
  <si>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</si>
  <si>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</si>
  <si>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</si>
  <si>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</si>
  <si>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</si>
  <si>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</si>
  <si>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</si>
  <si>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</si>
  <si>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</si>
  <si>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</si>
  <si>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</si>
  <si>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</si>
  <si>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</si>
  <si>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</si>
  <si>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</si>
  <si>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</si>
  <si>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</si>
  <si>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</si>
  <si>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</si>
  <si>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</si>
  <si>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</si>
  <si>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</si>
  <si>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</si>
  <si>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</si>
  <si>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</si>
  <si>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</si>
  <si>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</si>
  <si>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</si>
  <si>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</si>
  <si>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</si>
  <si>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</si>
  <si>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</si>
  <si>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</si>
  <si>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</si>
  <si>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</si>
  <si>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</si>
  <si>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</si>
  <si>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</si>
  <si>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</si>
  <si>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</si>
  <si>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</si>
  <si>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</si>
  <si>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</si>
  <si>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</si>
  <si>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</si>
  <si>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</si>
  <si>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</si>
  <si>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</si>
  <si>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</si>
  <si>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</si>
  <si>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</si>
  <si>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</si>
  <si>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</si>
  <si>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</si>
  <si>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</si>
  <si>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</si>
  <si>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</si>
  <si>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</si>
  <si>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</si>
  <si>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</si>
  <si>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</si>
  <si>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</si>
  <si>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</si>
  <si>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</si>
  <si>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</si>
  <si>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</si>
  <si>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</si>
  <si>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</si>
  <si>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</si>
  <si>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</si>
  <si>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</si>
  <si>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</si>
  <si>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</si>
  <si>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</si>
  <si>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</si>
  <si>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</si>
  <si>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</si>
  <si>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</si>
  <si>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</si>
  <si>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</si>
  <si>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</si>
  <si>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</si>
  <si>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</si>
  <si>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</si>
  <si>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</si>
  <si>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</si>
  <si>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</si>
  <si>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</si>
  <si>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</si>
  <si>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</si>
  <si>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</si>
  <si>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</si>
  <si>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</si>
  <si>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</si>
  <si>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</si>
  <si>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</si>
  <si>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</si>
  <si>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</si>
  <si>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</si>
  <si>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</si>
  <si>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</si>
  <si>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</si>
  <si>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</si>
  <si>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</si>
  <si>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</si>
  <si>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</si>
  <si>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</si>
  <si>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</si>
  <si>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</si>
  <si>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</si>
  <si>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</si>
  <si>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</si>
  <si>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</si>
  <si>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</si>
  <si>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</si>
  <si>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</si>
  <si>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</si>
  <si>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</si>
  <si>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</si>
  <si>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</si>
  <si>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</si>
  <si>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</si>
  <si>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</si>
  <si>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</si>
  <si>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</si>
  <si>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</si>
  <si>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</si>
  <si>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</si>
  <si>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</si>
  <si>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</si>
  <si>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</si>
  <si>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</si>
  <si>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</si>
  <si>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</si>
  <si>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</si>
  <si>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</si>
  <si>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</si>
  <si>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</si>
  <si>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</si>
  <si>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</si>
  <si>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</si>
  <si>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</si>
  <si>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</si>
  <si>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</si>
  <si>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</si>
  <si>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</si>
  <si>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</si>
  <si>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</si>
  <si>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</si>
  <si>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</si>
  <si>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</si>
  <si>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</si>
  <si>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</si>
  <si>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</si>
  <si>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</si>
  <si>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</si>
  <si>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</si>
  <si>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</si>
  <si>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</si>
  <si>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</si>
  <si>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</si>
  <si>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</si>
  <si>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</si>
  <si>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</si>
  <si>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</si>
  <si>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</si>
  <si>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</si>
  <si>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</si>
  <si>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</si>
  <si>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</si>
  <si>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</si>
  <si>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</si>
  <si>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</si>
  <si>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</si>
  <si>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</si>
  <si>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</si>
  <si>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</si>
  <si>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</si>
  <si>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</si>
  <si>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</si>
  <si>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</si>
  <si>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</si>
  <si>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</si>
  <si>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</si>
  <si>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</si>
  <si>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</si>
  <si>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</si>
  <si>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</si>
  <si>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</si>
  <si>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</si>
  <si>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</si>
  <si>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</si>
  <si>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</si>
  <si>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</si>
  <si>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</si>
  <si>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</si>
  <si>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</si>
  <si>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</si>
  <si>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</si>
  <si>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</si>
  <si>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</si>
  <si>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</si>
  <si>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</si>
  <si>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</si>
  <si>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</si>
  <si>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</si>
  <si>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</si>
  <si>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</si>
  <si>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</si>
  <si>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</si>
  <si>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</si>
  <si>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</si>
  <si>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</si>
  <si>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</si>
  <si>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</si>
  <si>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</si>
  <si>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</si>
  <si>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</si>
  <si>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</si>
  <si>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</si>
  <si>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</si>
  <si>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</si>
  <si>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</si>
  <si>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</si>
  <si>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</si>
  <si>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</si>
  <si>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</si>
  <si>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</si>
  <si>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</si>
  <si>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</si>
  <si>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</si>
  <si>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</si>
  <si>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</si>
  <si>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</si>
  <si>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</si>
  <si>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</si>
  <si>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</si>
  <si>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</si>
  <si>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</si>
  <si>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</si>
  <si>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</si>
  <si>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</si>
  <si>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</si>
  <si>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</si>
  <si>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</si>
  <si>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</si>
  <si>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</si>
  <si>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</si>
  <si>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</si>
  <si>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</si>
  <si>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</si>
  <si>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</si>
  <si>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</si>
  <si>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</si>
  <si>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</si>
  <si>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</si>
  <si>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</si>
  <si>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</si>
  <si>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</si>
  <si>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</si>
  <si>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</si>
  <si>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</si>
  <si>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</si>
  <si>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</si>
  <si>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</si>
  <si>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</si>
  <si>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</si>
  <si>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</si>
  <si>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</si>
  <si>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</si>
  <si>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</si>
  <si>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</si>
  <si>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</si>
  <si>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</si>
  <si>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</si>
  <si>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</si>
  <si>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</si>
  <si>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</si>
  <si>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</si>
  <si>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</si>
  <si>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</si>
  <si>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</si>
  <si>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</si>
  <si>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</si>
  <si>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</si>
  <si>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</si>
  <si>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</si>
  <si>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</si>
  <si>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</si>
  <si>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</si>
  <si>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</si>
  <si>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</si>
  <si>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</si>
  <si>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</si>
  <si>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</si>
  <si>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</si>
  <si>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</si>
  <si>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</si>
  <si>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</si>
  <si>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</si>
  <si>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</si>
  <si>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</si>
  <si>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</si>
  <si>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</si>
  <si>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</si>
  <si>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</si>
  <si>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</si>
  <si>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</si>
  <si>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</si>
  <si>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</si>
  <si>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</si>
  <si>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</si>
  <si>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</si>
  <si>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</si>
  <si>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</si>
  <si>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</si>
  <si>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</si>
  <si>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</si>
  <si>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</si>
  <si>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</si>
  <si>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</si>
  <si>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</si>
  <si>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</si>
  <si>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</si>
  <si>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</si>
  <si>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</si>
  <si>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</si>
  <si>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</si>
  <si>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</si>
  <si>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</si>
  <si>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</si>
  <si>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</si>
  <si>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</si>
  <si>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</si>
  <si>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</si>
  <si>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</si>
  <si>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</si>
  <si>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</si>
  <si>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</si>
  <si>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</si>
  <si>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</si>
  <si>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</si>
  <si>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</si>
  <si>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</si>
  <si>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</si>
  <si>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</si>
  <si>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</si>
  <si>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</si>
  <si>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</si>
  <si>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</si>
  <si>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</si>
  <si>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</si>
  <si>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</si>
  <si>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</si>
  <si>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</si>
  <si>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</si>
  <si>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</si>
  <si>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</si>
  <si>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</si>
  <si>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</si>
  <si>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</si>
  <si>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</si>
  <si>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</si>
  <si>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</si>
  <si>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</si>
  <si>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</si>
  <si>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</si>
  <si>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</si>
  <si>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</si>
  <si>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</si>
  <si>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</si>
  <si>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</si>
  <si>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</si>
  <si>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</si>
  <si>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</si>
  <si>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</si>
  <si>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</si>
  <si>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</si>
  <si>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</si>
  <si>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</si>
  <si>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</si>
  <si>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</si>
  <si>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</si>
  <si>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</si>
  <si>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</si>
  <si>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</si>
  <si>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</si>
  <si>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</si>
  <si>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</si>
  <si>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</si>
  <si>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</si>
  <si>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</si>
  <si>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</si>
  <si>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</si>
  <si>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</si>
  <si>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</si>
  <si>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</si>
  <si>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</si>
  <si>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</si>
  <si>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</si>
  <si>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</si>
  <si>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</si>
  <si>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</si>
  <si>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</si>
  <si>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</si>
  <si>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</si>
  <si>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</si>
  <si>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</si>
  <si>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</si>
  <si>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</si>
  <si>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</si>
  <si>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</si>
  <si>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</si>
  <si>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</si>
  <si>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</si>
  <si>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</si>
  <si>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</si>
  <si>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</si>
  <si>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</si>
  <si>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</si>
  <si>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</si>
  <si>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</si>
  <si>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</si>
  <si>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</si>
  <si>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</si>
  <si>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</si>
  <si>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</si>
  <si>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</si>
  <si>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</si>
  <si>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</si>
  <si>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</si>
  <si>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</si>
  <si>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</si>
  <si>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</si>
  <si>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</si>
  <si>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</si>
  <si>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</si>
  <si>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</si>
  <si>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</si>
  <si>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</si>
  <si>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</si>
  <si>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</si>
  <si>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</si>
  <si>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</si>
  <si>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</si>
  <si>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</si>
  <si>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</si>
  <si>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</si>
  <si>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</si>
  <si>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</si>
  <si>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</si>
  <si>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</si>
  <si>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</si>
  <si>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</si>
  <si>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</si>
  <si>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</si>
  <si>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</si>
  <si>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</si>
  <si>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</si>
  <si>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</si>
  <si>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</si>
  <si>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</si>
  <si>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</si>
  <si>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</si>
  <si>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</si>
  <si>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</si>
  <si>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</si>
  <si>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</si>
  <si>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</si>
  <si>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</si>
  <si>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</si>
  <si>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</si>
  <si>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</si>
  <si>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</si>
  <si>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</si>
  <si>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</si>
  <si>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</si>
  <si>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</si>
  <si>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</si>
  <si>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</si>
  <si>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</si>
  <si>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</si>
  <si>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</si>
  <si>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</si>
  <si>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</si>
  <si>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</si>
  <si>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</si>
  <si>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</si>
  <si>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</si>
  <si>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</si>
  <si>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</si>
  <si>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</si>
  <si>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</si>
  <si>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</si>
  <si>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</si>
  <si>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</si>
  <si>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</si>
  <si>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</si>
  <si>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</si>
  <si>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</si>
  <si>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</si>
  <si>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</si>
  <si>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</si>
  <si>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</si>
  <si>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</si>
  <si>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</si>
  <si>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</si>
  <si>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</si>
  <si>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</si>
  <si>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</si>
  <si>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</si>
  <si>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</si>
  <si>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</si>
  <si>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</si>
  <si>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</si>
  <si>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</si>
  <si>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</si>
  <si>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</si>
  <si>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</si>
  <si>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</si>
  <si>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</si>
  <si>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</si>
  <si>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</si>
  <si>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</si>
  <si>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</si>
  <si>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</si>
  <si>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</si>
  <si>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</si>
  <si>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</si>
  <si>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</si>
  <si>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</si>
  <si>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</si>
  <si>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</si>
  <si>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</si>
  <si>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</si>
  <si>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</si>
  <si>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</si>
  <si>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</si>
  <si>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</si>
  <si>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</si>
  <si>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</si>
  <si>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</si>
  <si>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</si>
  <si>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</si>
  <si>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</si>
  <si>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</si>
  <si>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</si>
  <si>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</si>
  <si>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</si>
  <si>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</si>
  <si>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</si>
  <si>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</si>
  <si>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</si>
  <si>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</si>
  <si>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</si>
  <si>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</si>
  <si>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</si>
  <si>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</si>
  <si>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</si>
  <si>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</si>
  <si>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</si>
  <si>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</si>
  <si>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</si>
  <si>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</si>
  <si>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</si>
  <si>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</si>
  <si>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</si>
  <si>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</si>
  <si>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</si>
  <si>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</si>
  <si>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</si>
  <si>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</si>
  <si>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</si>
  <si>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</si>
  <si>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</si>
  <si>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</si>
  <si>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</si>
  <si>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</si>
  <si>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</si>
  <si>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</si>
  <si>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</si>
  <si>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</si>
  <si>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</si>
  <si>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</si>
  <si>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</si>
  <si>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</si>
  <si>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</si>
  <si>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</si>
  <si>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</si>
  <si>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</si>
  <si>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</si>
  <si>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</si>
  <si>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</si>
  <si>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</si>
  <si>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</si>
  <si>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</si>
  <si>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</si>
  <si>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</si>
  <si>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</si>
  <si>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</si>
  <si>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</si>
  <si>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</si>
  <si>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</si>
  <si>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</si>
  <si>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</si>
  <si>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</si>
  <si>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</si>
  <si>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</si>
  <si>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</si>
  <si>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</si>
  <si>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</si>
  <si>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</si>
  <si>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</si>
  <si>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</si>
  <si>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</si>
  <si>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</si>
  <si>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</si>
  <si>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</si>
  <si>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</si>
  <si>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</si>
  <si>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</si>
  <si>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</si>
  <si>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</si>
  <si>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</si>
  <si>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</si>
  <si>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</si>
  <si>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</si>
  <si>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</si>
  <si>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</si>
  <si>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</si>
  <si>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</si>
  <si>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</si>
  <si>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</si>
  <si>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</si>
  <si>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</si>
  <si>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</si>
  <si>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</si>
  <si>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</si>
  <si>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</si>
  <si>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</si>
  <si>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</si>
  <si>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</si>
  <si>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</si>
  <si>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</si>
  <si>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</si>
  <si>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</si>
  <si>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</si>
  <si>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</si>
  <si>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</si>
  <si>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</si>
  <si>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</si>
  <si>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</si>
  <si>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</si>
  <si>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</si>
  <si>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</si>
  <si>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</si>
  <si>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</si>
  <si>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</si>
  <si>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</si>
  <si>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</si>
  <si>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</si>
  <si>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</si>
  <si>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</si>
  <si>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</si>
  <si>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</si>
  <si>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</si>
  <si>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</si>
  <si>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</si>
  <si>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</si>
  <si>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</si>
  <si>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</si>
  <si>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</si>
  <si>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</si>
  <si>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</si>
  <si>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</si>
  <si>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</si>
  <si>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</si>
  <si>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</si>
  <si>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</si>
  <si>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</si>
  <si>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</si>
  <si>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</si>
  <si>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</si>
  <si>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</si>
  <si>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</si>
  <si>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</si>
  <si>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</si>
  <si>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</si>
  <si>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</si>
  <si>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</si>
  <si>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</si>
  <si>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</si>
  <si>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</si>
  <si>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</si>
  <si>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</si>
  <si>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</si>
  <si>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</si>
  <si>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</si>
  <si>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</si>
  <si>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</si>
  <si>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</si>
  <si>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</si>
  <si>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</si>
  <si>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</si>
  <si>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</si>
  <si>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</si>
  <si>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</si>
  <si>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</si>
  <si>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</si>
  <si>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</si>
  <si>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</si>
  <si>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</si>
  <si>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</si>
  <si>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</si>
  <si>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</si>
  <si>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</si>
  <si>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</si>
  <si>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</si>
  <si>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</si>
  <si>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</si>
  <si>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</si>
  <si>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</si>
  <si>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</si>
  <si>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</si>
  <si>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</si>
  <si>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</si>
  <si>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</si>
  <si>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</si>
  <si>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</si>
  <si>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</si>
  <si>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</si>
  <si>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</si>
  <si>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</si>
  <si>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</si>
  <si>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</si>
  <si>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</si>
  <si>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</si>
  <si>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</si>
  <si>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</si>
  <si>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</si>
  <si>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</si>
  <si>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</si>
  <si>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</si>
  <si>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</si>
  <si>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</si>
  <si>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</si>
  <si>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</si>
  <si>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</si>
  <si>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</si>
  <si>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</si>
  <si>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</si>
  <si>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</si>
  <si>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</si>
  <si>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</si>
  <si>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</si>
  <si>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</si>
  <si>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</si>
  <si>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</si>
  <si>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</si>
  <si>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</si>
  <si>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</si>
  <si>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</si>
  <si>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</si>
  <si>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</si>
  <si>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</si>
  <si>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</si>
  <si>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</si>
  <si>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</si>
  <si>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</si>
  <si>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</si>
  <si>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</si>
  <si>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</si>
  <si>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</si>
  <si>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</si>
  <si>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</si>
  <si>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</si>
  <si>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</si>
  <si>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</si>
  <si>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</si>
  <si>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</si>
  <si>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</si>
  <si>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</si>
  <si>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</si>
  <si>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</si>
  <si>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</si>
  <si>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</si>
  <si>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</si>
  <si>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</si>
  <si>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</si>
  <si>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</si>
  <si>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</si>
  <si>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</si>
  <si>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</si>
  <si>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</si>
  <si>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</si>
  <si>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</si>
  <si>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</si>
  <si>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</si>
  <si>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</si>
  <si>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</si>
  <si>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</si>
  <si>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</si>
  <si>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</si>
  <si>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</si>
  <si>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</si>
  <si>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</si>
  <si>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</si>
  <si>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</si>
  <si>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</si>
  <si>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</si>
  <si>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</si>
  <si>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</si>
  <si>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</si>
  <si>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</si>
  <si>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</si>
  <si>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</si>
  <si>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</si>
  <si>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</si>
  <si>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</si>
  <si>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</si>
  <si>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</si>
  <si>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</si>
  <si>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</si>
  <si>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</si>
  <si>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</si>
  <si>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</si>
  <si>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</si>
  <si>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</si>
  <si>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</si>
  <si>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</si>
  <si>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</si>
  <si>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</si>
  <si>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</si>
  <si>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</si>
  <si>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</si>
  <si>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</si>
  <si>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</si>
  <si>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</si>
  <si>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</si>
  <si>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</si>
  <si>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</si>
  <si>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</si>
  <si>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</si>
  <si>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</si>
  <si>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</si>
  <si>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</si>
  <si>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</si>
  <si>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</si>
  <si>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</si>
  <si>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</si>
  <si>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</si>
  <si>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</si>
  <si>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</si>
  <si>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</si>
  <si>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</si>
  <si>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</si>
  <si>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</si>
  <si>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</si>
  <si>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</si>
  <si>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</si>
  <si>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</si>
  <si>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</si>
  <si>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</si>
  <si>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</si>
  <si>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</si>
  <si>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</si>
  <si>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</si>
  <si>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</si>
  <si>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</si>
  <si>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</si>
  <si>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</si>
  <si>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</si>
  <si>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</si>
  <si>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</si>
  <si>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</si>
  <si>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</si>
  <si>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</si>
  <si>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</si>
  <si>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</si>
  <si>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</si>
  <si>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</si>
  <si>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</si>
  <si>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</si>
  <si>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</si>
  <si>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</si>
  <si>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</si>
  <si>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</si>
  <si>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</si>
  <si>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</si>
  <si>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</si>
  <si>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</si>
  <si>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</si>
  <si>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</si>
  <si>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</si>
  <si>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</si>
  <si>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</si>
  <si>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</si>
  <si>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</si>
  <si>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</si>
  <si>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</si>
  <si>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</si>
  <si>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</si>
  <si>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</si>
  <si>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</si>
  <si>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</si>
  <si>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</si>
  <si>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</si>
  <si>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</si>
  <si>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</si>
  <si>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</si>
  <si>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</si>
  <si>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</si>
  <si>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</si>
  <si>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</si>
  <si>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</si>
  <si>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</si>
  <si>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</si>
  <si>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</si>
  <si>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</si>
  <si>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</si>
  <si>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</si>
  <si>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</si>
  <si>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</si>
  <si>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</si>
  <si>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</si>
  <si>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</si>
  <si>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</si>
  <si>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</si>
  <si>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</si>
  <si>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</si>
  <si>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</si>
  <si>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</si>
  <si>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</si>
  <si>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</si>
  <si>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</si>
  <si>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</si>
  <si>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</si>
  <si>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</si>
  <si>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</si>
  <si>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</si>
  <si>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</si>
  <si>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</si>
  <si>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</si>
  <si>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</si>
  <si>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</si>
  <si>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</si>
  <si>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</si>
  <si>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</si>
  <si>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</si>
  <si>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</si>
  <si>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</si>
  <si>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</si>
  <si>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</si>
  <si>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</si>
  <si>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</si>
  <si>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</si>
  <si>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</si>
  <si>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</si>
  <si>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</si>
  <si>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</si>
  <si>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</si>
  <si>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</si>
  <si>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</si>
  <si>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</si>
  <si>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</si>
  <si>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</si>
  <si>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</si>
  <si>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</si>
  <si>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</si>
  <si>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</si>
  <si>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</si>
  <si>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</si>
  <si>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</si>
  <si>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</si>
  <si>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</si>
  <si>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</si>
  <si>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</si>
  <si>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</si>
  <si>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</si>
  <si>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</si>
  <si>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</si>
  <si>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</si>
  <si>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</si>
  <si>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</si>
  <si>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</si>
  <si>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</si>
  <si>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</si>
  <si>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</si>
  <si>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</si>
  <si>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</si>
  <si>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</si>
  <si>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</si>
  <si>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</si>
  <si>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</si>
  <si>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</si>
  <si>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</si>
  <si>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</si>
  <si>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</si>
  <si>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</si>
  <si>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</si>
  <si>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</si>
  <si>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</si>
  <si>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</si>
  <si>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</si>
  <si>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</si>
  <si>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</si>
  <si>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</si>
  <si>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</si>
  <si>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</si>
  <si>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</si>
  <si>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</si>
  <si>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</si>
  <si>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</si>
  <si>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</si>
  <si>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</si>
  <si>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</si>
  <si>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</si>
  <si>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</si>
  <si>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</si>
  <si>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</si>
  <si>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</si>
  <si>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</si>
  <si>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</si>
  <si>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</si>
  <si>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</si>
  <si>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</si>
  <si>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</si>
  <si>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</si>
  <si>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</si>
  <si>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</si>
  <si>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</si>
  <si>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</si>
  <si>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</si>
  <si>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</si>
  <si>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</si>
  <si>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</si>
  <si>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</si>
  <si>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</si>
  <si>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</si>
  <si>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</si>
  <si>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</si>
  <si>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</si>
  <si>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</si>
  <si>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</si>
  <si>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</si>
  <si>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</si>
  <si>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</si>
  <si>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</si>
  <si>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</si>
  <si>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</si>
  <si>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</si>
  <si>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</si>
  <si>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</si>
  <si>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</si>
  <si>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</si>
  <si>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</si>
  <si>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</si>
  <si>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</si>
  <si>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</si>
  <si>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</si>
  <si>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</si>
  <si>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</si>
  <si>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</si>
  <si>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</si>
  <si>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</si>
  <si>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</si>
  <si>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</si>
  <si>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</si>
  <si>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</si>
  <si>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</si>
  <si>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</si>
  <si>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</si>
  <si>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</si>
  <si>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</si>
  <si>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</si>
  <si>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</si>
  <si>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</si>
  <si>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</si>
  <si>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</si>
  <si>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</si>
  <si>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</si>
  <si>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</si>
  <si>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</si>
  <si>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</si>
  <si>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</si>
  <si>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</si>
  <si>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</si>
  <si>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</si>
  <si>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</si>
  <si>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</si>
  <si>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</si>
  <si>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</si>
  <si>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</si>
  <si>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</si>
  <si>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</si>
  <si>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</si>
  <si>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</si>
  <si>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</si>
  <si>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</si>
  <si>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</si>
  <si>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</si>
  <si>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</si>
  <si>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</si>
  <si>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</si>
  <si>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</si>
  <si>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</si>
  <si>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</si>
  <si>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</si>
  <si>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</si>
  <si>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</si>
  <si>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</si>
  <si>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</si>
  <si>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</si>
  <si>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</si>
  <si>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</si>
  <si>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</si>
  <si>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</si>
  <si>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</si>
  <si>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</si>
  <si>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</si>
  <si>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</si>
  <si>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</si>
  <si>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</si>
  <si>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</si>
  <si>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</si>
  <si>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</si>
  <si>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</si>
  <si>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</si>
  <si>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</si>
  <si>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</si>
  <si>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</si>
  <si>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</si>
  <si>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</si>
  <si>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</si>
  <si>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</si>
  <si>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</si>
  <si>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</si>
  <si>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</si>
  <si>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</si>
  <si>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</si>
  <si>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</si>
  <si>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</si>
  <si>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</si>
  <si>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</si>
  <si>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</si>
  <si>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</si>
  <si>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</si>
  <si>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</si>
  <si>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</si>
  <si>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</si>
  <si>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</si>
  <si>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</si>
  <si>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</si>
  <si>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</si>
  <si>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</si>
  <si>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</si>
  <si>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</si>
  <si>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</si>
  <si>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</si>
  <si>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</si>
  <si>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</si>
  <si>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</si>
  <si>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</si>
  <si>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</si>
  <si>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</si>
  <si>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</si>
  <si>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</si>
  <si>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</si>
  <si>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</si>
  <si>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</si>
  <si>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</si>
  <si>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</si>
  <si>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</si>
  <si>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</si>
  <si>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</si>
  <si>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</si>
  <si>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</si>
  <si>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</si>
  <si>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</si>
  <si>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</si>
  <si>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</si>
  <si>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</si>
  <si>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</si>
  <si>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</si>
  <si>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</si>
  <si>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</si>
  <si>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</si>
  <si>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</si>
  <si>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</si>
  <si>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</si>
  <si>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</si>
  <si>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</si>
  <si>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</si>
  <si>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</si>
  <si>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</si>
  <si>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</si>
  <si>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</si>
  <si>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</si>
  <si>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</si>
  <si>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</si>
  <si>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</si>
  <si>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</si>
  <si>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</si>
  <si>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</si>
  <si>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</si>
  <si>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</si>
  <si>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</si>
  <si>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</si>
  <si>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</si>
  <si>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</si>
  <si>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</si>
  <si>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</si>
  <si>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</si>
  <si>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</si>
  <si>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</si>
  <si>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</si>
  <si>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</si>
  <si>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</si>
  <si>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</si>
  <si>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</si>
  <si>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</si>
  <si>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</si>
  <si>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</si>
  <si>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</si>
  <si>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</si>
  <si>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</si>
  <si>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</si>
  <si>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</si>
  <si>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</si>
  <si>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</si>
  <si>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</si>
  <si>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</si>
  <si>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</si>
  <si>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</si>
  <si>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</si>
  <si>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</si>
  <si>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</si>
  <si>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</si>
  <si>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</si>
  <si>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</si>
  <si>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</si>
  <si>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</si>
  <si>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</si>
  <si>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</si>
  <si>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</si>
  <si>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</si>
  <si>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</si>
  <si>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</si>
  <si>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</si>
  <si>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</si>
  <si>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</si>
  <si>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</si>
  <si>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</si>
  <si>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</si>
  <si>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</si>
  <si>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</si>
  <si>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</si>
  <si>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</si>
  <si>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</si>
  <si>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</si>
  <si>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</si>
  <si>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</si>
  <si>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</si>
  <si>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</si>
  <si>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</si>
  <si>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</si>
  <si>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</si>
  <si>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</si>
  <si>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</si>
  <si>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</si>
  <si>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</si>
  <si>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</si>
  <si>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</si>
  <si>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</si>
  <si>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</si>
  <si>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</si>
  <si>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</si>
  <si>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</si>
  <si>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</si>
  <si>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</si>
  <si>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</si>
  <si>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</si>
  <si>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</si>
  <si>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</si>
  <si>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</si>
  <si>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</si>
  <si>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</si>
  <si>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</si>
  <si>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</si>
  <si>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</si>
  <si>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</si>
  <si>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</si>
  <si>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</si>
  <si>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</si>
  <si>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</si>
  <si>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</si>
  <si>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</si>
  <si>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</si>
  <si>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</si>
  <si>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</si>
  <si>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</si>
  <si>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</si>
  <si>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</si>
  <si>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</si>
  <si>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</si>
  <si>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</si>
  <si>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</si>
  <si>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</si>
  <si>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</si>
  <si>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</si>
  <si>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</si>
  <si>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</si>
  <si>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</si>
  <si>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</si>
  <si>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</si>
  <si>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</si>
  <si>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</si>
  <si>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</si>
  <si>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</si>
  <si>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</si>
  <si>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</si>
  <si>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</si>
  <si>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</si>
  <si>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</si>
  <si>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</si>
  <si>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</si>
  <si>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</si>
  <si>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</si>
  <si>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</si>
  <si>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</si>
  <si>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</si>
  <si>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</si>
  <si>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</si>
  <si>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</si>
  <si>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</si>
  <si>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</si>
  <si>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</si>
  <si>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</si>
  <si>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</si>
  <si>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</si>
  <si>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</si>
  <si>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</si>
  <si>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</si>
  <si>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</si>
  <si>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</si>
  <si>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</si>
  <si>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</si>
  <si>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</si>
  <si>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</si>
  <si>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</si>
  <si>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</si>
  <si>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</si>
  <si>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</si>
  <si>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</si>
  <si>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</si>
  <si>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</si>
  <si>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</si>
  <si>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</si>
  <si>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</si>
  <si>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</si>
  <si>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</si>
  <si>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</si>
  <si>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</si>
  <si>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</si>
  <si>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</si>
  <si>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</si>
  <si>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</si>
  <si>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</si>
  <si>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</si>
  <si>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</si>
  <si>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</si>
  <si>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</si>
  <si>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</si>
  <si>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</si>
  <si>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</si>
  <si>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</si>
  <si>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</si>
  <si>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</si>
  <si>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</si>
  <si>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</si>
  <si>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</si>
  <si>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</si>
  <si>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</si>
  <si>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</si>
  <si>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</si>
  <si>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</si>
  <si>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</si>
  <si>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</si>
  <si>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</si>
  <si>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</si>
  <si>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</si>
  <si>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</si>
  <si>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</si>
  <si>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</si>
  <si>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</si>
  <si>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</si>
  <si>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</si>
  <si>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</si>
  <si>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</si>
  <si>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</si>
  <si>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</si>
  <si>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</si>
  <si>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</si>
  <si>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</si>
  <si>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</si>
  <si>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</si>
  <si>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</si>
  <si>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</si>
  <si>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</si>
  <si>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</si>
  <si>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</si>
  <si>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</si>
  <si>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</si>
  <si>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</si>
  <si>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</si>
  <si>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</si>
  <si>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</si>
  <si>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</si>
  <si>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</si>
  <si>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</si>
  <si>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</si>
  <si>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</si>
  <si>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</si>
  <si>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</si>
  <si>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</si>
  <si>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</si>
  <si>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</si>
  <si>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</si>
  <si>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</si>
  <si>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</si>
  <si>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</si>
  <si>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</si>
  <si>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</si>
  <si>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</si>
  <si>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</si>
  <si>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</si>
  <si>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</si>
  <si>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</si>
  <si>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</si>
  <si>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</si>
  <si>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</si>
  <si>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</si>
  <si>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</si>
  <si>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</si>
  <si>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</si>
  <si>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</si>
  <si>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</si>
  <si>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</si>
  <si>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</si>
  <si>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</si>
  <si>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</si>
  <si>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</si>
  <si>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</si>
  <si>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</si>
  <si>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</si>
  <si>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</si>
  <si>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</si>
  <si>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</si>
  <si>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</si>
  <si>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</si>
  <si>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</si>
  <si>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</si>
  <si>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</si>
  <si>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</si>
  <si>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</si>
  <si>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</si>
  <si>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</si>
  <si>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</si>
  <si>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</si>
  <si>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</si>
  <si>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</si>
  <si>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</si>
  <si>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</si>
  <si>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</si>
  <si>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</si>
  <si>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</si>
  <si>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</si>
  <si>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</si>
  <si>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</si>
  <si>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</si>
  <si>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</si>
  <si>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</si>
  <si>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</si>
  <si>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</si>
  <si>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</si>
  <si>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</si>
  <si>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</si>
  <si>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</si>
  <si>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</si>
  <si>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</si>
  <si>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</si>
  <si>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</si>
  <si>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</si>
  <si>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</si>
  <si>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</si>
  <si>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</si>
  <si>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</si>
  <si>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</si>
  <si>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</si>
  <si>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</si>
  <si>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</si>
  <si>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</si>
  <si>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</si>
  <si>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</si>
  <si>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</si>
  <si>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</si>
  <si>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</si>
  <si>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</si>
  <si>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</si>
  <si>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</si>
  <si>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</si>
  <si>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</si>
  <si>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</si>
  <si>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</si>
  <si>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</si>
  <si>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</si>
  <si>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</si>
  <si>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</si>
  <si>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</si>
  <si>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</si>
  <si>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</si>
  <si>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</si>
  <si>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</si>
  <si>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</si>
  <si>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</si>
  <si>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</si>
  <si>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</si>
  <si>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</si>
  <si>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</si>
  <si>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</si>
  <si>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</si>
  <si>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</si>
  <si>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</si>
  <si>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</si>
  <si>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</si>
  <si>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</si>
  <si>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</si>
  <si>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</si>
  <si>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</si>
  <si>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</si>
  <si>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</si>
  <si>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</si>
  <si>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</si>
  <si>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</si>
  <si>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</si>
  <si>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</si>
  <si>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</si>
  <si>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</si>
  <si>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</si>
  <si>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</si>
  <si>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</si>
  <si>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</si>
  <si>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</si>
  <si>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</si>
  <si>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</si>
  <si>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</si>
  <si>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</si>
  <si>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</si>
  <si>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</si>
  <si>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</si>
  <si>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</si>
  <si>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</si>
  <si>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</si>
  <si>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</si>
  <si>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</si>
  <si>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</si>
  <si>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</si>
  <si>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</si>
  <si>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</si>
  <si>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</si>
  <si>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</si>
  <si>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</si>
  <si>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</si>
  <si>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</si>
  <si>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</si>
  <si>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</si>
  <si>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</si>
  <si>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</si>
  <si>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</si>
  <si>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</si>
  <si>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</si>
  <si>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</si>
  <si>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</si>
  <si>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</si>
  <si>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</si>
  <si>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</si>
  <si>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</si>
  <si>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</si>
  <si>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</si>
  <si>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</si>
  <si>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</si>
  <si>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</si>
  <si>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</si>
  <si>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</si>
  <si>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</si>
  <si>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</si>
  <si>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</si>
  <si>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</si>
  <si>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</si>
  <si>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</si>
  <si>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</si>
  <si>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</si>
  <si>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</si>
  <si>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</si>
  <si>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</si>
  <si>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</si>
  <si>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</si>
  <si>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</si>
  <si>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</si>
  <si>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</si>
  <si>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</si>
  <si>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</si>
  <si>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</si>
  <si>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</si>
  <si>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</si>
  <si>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</si>
  <si>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</si>
  <si>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</si>
  <si>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</si>
  <si>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</si>
  <si>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</si>
  <si>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</si>
  <si>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</si>
  <si>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</si>
  <si>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</si>
  <si>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</si>
  <si>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</si>
  <si>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</si>
  <si>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</si>
  <si>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</si>
  <si>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</si>
  <si>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</si>
  <si>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</si>
  <si>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</si>
  <si>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</si>
  <si>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</si>
  <si>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</si>
  <si>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</si>
  <si>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</si>
  <si>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</si>
  <si>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</si>
  <si>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</si>
  <si>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</si>
  <si>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</si>
  <si>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</si>
  <si>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</si>
  <si>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</si>
  <si>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</si>
  <si>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</si>
  <si>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</si>
  <si>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</si>
  <si>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</si>
  <si>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</si>
  <si>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</si>
  <si>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</si>
  <si>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</si>
  <si>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</si>
  <si>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</si>
  <si>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</si>
  <si>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</si>
  <si>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</si>
  <si>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</si>
  <si>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</si>
  <si>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</si>
  <si>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</si>
  <si>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</si>
  <si>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</si>
  <si>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</si>
  <si>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</si>
  <si>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</si>
  <si>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</si>
  <si>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</si>
  <si>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</si>
  <si>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</si>
  <si>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</si>
  <si>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</si>
  <si>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</si>
  <si>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</si>
  <si>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</si>
  <si>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</si>
  <si>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</si>
  <si>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</si>
  <si>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</si>
  <si>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</si>
  <si>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</si>
  <si>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</si>
  <si>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</si>
  <si>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</si>
  <si>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</si>
  <si>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</si>
  <si>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</si>
  <si>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</si>
  <si>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</si>
  <si>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</si>
  <si>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</si>
  <si>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</si>
  <si>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</si>
  <si>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</si>
  <si>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</si>
  <si>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</si>
  <si>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</si>
  <si>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</si>
  <si>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</si>
  <si>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</si>
  <si>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</si>
  <si>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</si>
  <si>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</si>
  <si>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</si>
  <si>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</si>
  <si>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</si>
  <si>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</si>
  <si>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</si>
  <si>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</si>
  <si>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</si>
  <si>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</si>
  <si>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</si>
  <si>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</si>
  <si>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</si>
  <si>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</si>
  <si>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</si>
  <si>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</si>
  <si>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</si>
  <si>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</si>
  <si>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</si>
  <si>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</si>
  <si>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</si>
  <si>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</si>
  <si>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</si>
  <si>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</si>
  <si>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</si>
  <si>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</si>
  <si>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</si>
  <si>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</si>
  <si>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</si>
  <si>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</si>
  <si>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</si>
  <si>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</si>
  <si>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</si>
  <si>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</si>
  <si>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</si>
  <si>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</si>
  <si>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</si>
  <si>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</si>
  <si>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</si>
  <si>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</si>
  <si>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</si>
  <si>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</si>
  <si>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</si>
  <si>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</si>
  <si>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</si>
  <si>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</si>
  <si>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</si>
  <si>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</si>
  <si>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</si>
  <si>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</si>
  <si>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</si>
  <si>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</si>
  <si>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</si>
  <si>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</si>
  <si>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</si>
  <si>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</si>
  <si>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</si>
  <si>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</si>
  <si>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</si>
  <si>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</si>
  <si>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</si>
  <si>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</si>
  <si>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</si>
  <si>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</si>
  <si>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</si>
  <si>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</si>
  <si>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</si>
  <si>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</si>
  <si>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</si>
  <si>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</si>
  <si>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</si>
  <si>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</si>
  <si>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</si>
  <si>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</si>
  <si>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</si>
  <si>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</si>
  <si>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</si>
  <si>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</si>
  <si>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</si>
  <si>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</si>
  <si>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</si>
  <si>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</si>
  <si>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</si>
  <si>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</si>
  <si>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</si>
  <si>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</si>
  <si>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</si>
  <si>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</si>
  <si>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</si>
  <si>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</si>
  <si>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</si>
  <si>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</si>
  <si>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</si>
  <si>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</si>
  <si>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</si>
  <si>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</si>
  <si>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</si>
  <si>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</si>
  <si>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</si>
  <si>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</si>
  <si>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</si>
  <si>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</si>
  <si>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</si>
  <si>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</si>
  <si>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</si>
  <si>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</si>
  <si>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</si>
  <si>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</si>
  <si>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</si>
  <si>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</si>
  <si>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</si>
  <si>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</si>
  <si>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</si>
  <si>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</si>
  <si>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</si>
  <si>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</si>
  <si>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</si>
  <si>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</si>
  <si>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</si>
  <si>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</si>
  <si>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</si>
  <si>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</si>
  <si>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</si>
  <si>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</si>
  <si>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</si>
  <si>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</si>
  <si>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</si>
  <si>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</si>
  <si>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</si>
  <si>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</si>
  <si>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</si>
  <si>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</si>
  <si>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</si>
  <si>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</si>
  <si>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</si>
  <si>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</si>
  <si>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</si>
  <si>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</si>
  <si>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</si>
  <si>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</si>
  <si>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</si>
  <si>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</si>
  <si>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</si>
  <si>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</si>
  <si>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</si>
  <si>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</si>
  <si>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</si>
  <si>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</si>
  <si>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</si>
  <si>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</si>
  <si>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</si>
  <si>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</si>
  <si>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</si>
  <si>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</si>
  <si>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</si>
  <si>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</si>
  <si>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</si>
  <si>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</si>
  <si>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</si>
  <si>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</si>
  <si>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</si>
  <si>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</si>
  <si>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</si>
  <si>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</si>
  <si>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</si>
  <si>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</si>
  <si>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</si>
  <si>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</si>
  <si>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</si>
  <si>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</si>
  <si>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</si>
  <si>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</si>
  <si>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</si>
  <si>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</si>
  <si>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</si>
  <si>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</si>
  <si>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</si>
  <si>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</si>
  <si>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</si>
  <si>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</si>
  <si>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</si>
  <si>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</si>
  <si>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</si>
  <si>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</si>
  <si>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</si>
  <si>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</si>
  <si>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</si>
  <si>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</si>
  <si>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</si>
  <si>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</si>
  <si>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</si>
  <si>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</si>
  <si>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</si>
  <si>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</si>
  <si>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</si>
  <si>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</si>
  <si>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</si>
  <si>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</si>
  <si>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</si>
  <si>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</si>
  <si>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</si>
  <si>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</si>
  <si>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</si>
  <si>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</si>
  <si>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</si>
  <si>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</si>
  <si>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</si>
  <si>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</si>
  <si>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</si>
  <si>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</si>
  <si>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</si>
  <si>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</si>
  <si>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</si>
  <si>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</si>
  <si>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</si>
  <si>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</si>
  <si>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</si>
  <si>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</si>
  <si>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</si>
  <si>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</si>
  <si>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</si>
  <si>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</si>
  <si>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</si>
  <si>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</si>
  <si>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</si>
  <si>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</si>
  <si>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</si>
  <si>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</si>
  <si>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</si>
  <si>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</si>
  <si>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</si>
  <si>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</si>
  <si>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</si>
  <si>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</si>
  <si>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</si>
  <si>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</si>
  <si>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</si>
  <si>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</si>
  <si>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</si>
  <si>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</si>
  <si>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</si>
  <si>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</si>
  <si>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</si>
  <si>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</si>
  <si>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</si>
  <si>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</si>
  <si>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</si>
  <si>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</si>
  <si>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</si>
  <si>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</si>
  <si>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</si>
  <si>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</si>
  <si>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</si>
  <si>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</si>
  <si>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</si>
  <si>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</si>
  <si>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</si>
  <si>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</si>
  <si>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</si>
  <si>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</si>
  <si>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</si>
  <si>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</si>
  <si>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</si>
  <si>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</si>
  <si>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</si>
  <si>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</si>
  <si>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</si>
  <si>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</si>
  <si>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</si>
  <si>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</si>
  <si>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</si>
  <si>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</si>
  <si>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</si>
  <si>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</si>
  <si>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</si>
  <si>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</si>
  <si>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</si>
  <si>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</si>
  <si>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</si>
  <si>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</si>
  <si>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</si>
  <si>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</si>
  <si>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</si>
  <si>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</si>
  <si>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</si>
  <si>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</si>
  <si>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</si>
  <si>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</si>
  <si>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</si>
  <si>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</si>
  <si>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</si>
  <si>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</si>
  <si>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</si>
  <si>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</si>
  <si>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</si>
  <si>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</si>
  <si>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</si>
  <si>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</si>
  <si>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</si>
  <si>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</si>
  <si>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</si>
  <si>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</si>
  <si>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</si>
  <si>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</si>
  <si>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</si>
  <si>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</si>
  <si>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</si>
  <si>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</si>
  <si>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</si>
  <si>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</si>
  <si>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</si>
  <si>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</si>
  <si>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</si>
  <si>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</si>
  <si>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</si>
  <si>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</si>
  <si>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</si>
  <si>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</si>
  <si>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</si>
  <si>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</si>
  <si>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</si>
  <si>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</si>
  <si>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</si>
  <si>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</si>
  <si>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</si>
  <si>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</si>
  <si>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</si>
  <si>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</si>
  <si>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</si>
  <si>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</si>
  <si>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</si>
  <si>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</si>
  <si>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</si>
  <si>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</si>
  <si>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</si>
  <si>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</si>
  <si>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</si>
  <si>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</si>
  <si>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</si>
  <si>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</si>
  <si>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</si>
  <si>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</si>
  <si>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</si>
  <si>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</si>
  <si>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</si>
  <si>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</si>
  <si>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</si>
  <si>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</si>
  <si>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</si>
  <si>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</si>
  <si>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</si>
  <si>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</si>
  <si>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</si>
  <si>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</si>
  <si>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</si>
  <si>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</si>
  <si>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</si>
  <si>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</si>
  <si>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</si>
  <si>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</si>
  <si>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</si>
  <si>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</si>
  <si>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</si>
  <si>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</si>
  <si>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</si>
  <si>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</si>
  <si>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</si>
  <si>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</si>
  <si>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</si>
  <si>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</si>
  <si>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</si>
  <si>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</si>
  <si>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</si>
  <si>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</si>
  <si>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</si>
  <si>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</si>
  <si>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</si>
  <si>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</si>
  <si>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</si>
  <si>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</si>
  <si>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</si>
  <si>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</si>
  <si>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</si>
  <si>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</si>
  <si>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</si>
  <si>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</si>
  <si>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</si>
  <si>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</si>
  <si>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</si>
  <si>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</si>
  <si>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</si>
  <si>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</si>
  <si>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</si>
  <si>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</si>
  <si>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</si>
  <si>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</si>
  <si>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</si>
  <si>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</si>
  <si>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</si>
  <si>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</si>
  <si>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</si>
  <si>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</si>
  <si>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</si>
  <si>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</si>
  <si>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</si>
  <si>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</si>
  <si>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</si>
  <si>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</si>
  <si>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</si>
  <si>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</si>
  <si>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</si>
  <si>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</si>
  <si>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</si>
  <si>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</si>
  <si>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</si>
  <si>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</si>
  <si>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</si>
  <si>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</si>
  <si>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</si>
  <si>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</si>
  <si>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</si>
  <si>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</si>
  <si>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</si>
  <si>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</si>
  <si>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</si>
  <si>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</si>
  <si>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</si>
  <si>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</si>
  <si>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</si>
  <si>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</si>
  <si>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</si>
  <si>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</si>
  <si>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</si>
  <si>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</si>
  <si>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</si>
  <si>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</si>
  <si>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</si>
  <si>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</si>
  <si>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</si>
  <si>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</si>
  <si>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</si>
  <si>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</si>
  <si>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</si>
  <si>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</si>
  <si>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</si>
  <si>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</si>
  <si>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</si>
  <si>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</si>
  <si>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</si>
  <si>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</si>
  <si>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</si>
  <si>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</si>
  <si>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</si>
  <si>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</si>
  <si>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</si>
  <si>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</si>
  <si>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</si>
  <si>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</si>
  <si>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</si>
  <si>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</si>
  <si>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</si>
  <si>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</si>
  <si>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</si>
  <si>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</si>
  <si>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</si>
  <si>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</si>
  <si>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</si>
  <si>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</si>
  <si>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</si>
  <si>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</si>
  <si>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</si>
  <si>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</si>
  <si>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</si>
  <si>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</si>
  <si>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</si>
  <si>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</si>
  <si>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</si>
  <si>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</si>
  <si>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</si>
  <si>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</si>
  <si>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</si>
  <si>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</si>
  <si>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</si>
  <si>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</si>
  <si>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</si>
  <si>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</si>
  <si>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</si>
  <si>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</si>
  <si>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</si>
  <si>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</si>
  <si>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</si>
  <si>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</si>
  <si>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</si>
  <si>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</si>
  <si>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</si>
  <si>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</si>
  <si>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</si>
  <si>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</si>
  <si>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</si>
  <si>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</si>
  <si>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</si>
  <si>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</si>
  <si>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</si>
  <si>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</si>
  <si>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</si>
  <si>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</si>
  <si>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</si>
  <si>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</si>
  <si>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</si>
  <si>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</si>
  <si>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</si>
  <si>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</si>
  <si>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</si>
  <si>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</si>
  <si>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</si>
  <si>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</si>
  <si>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</si>
  <si>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</si>
  <si>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</si>
  <si>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</si>
  <si>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</si>
  <si>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</si>
  <si>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</si>
  <si>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</si>
  <si>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</si>
  <si>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</si>
  <si>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</si>
  <si>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</si>
  <si>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</si>
  <si>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</si>
  <si>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</si>
  <si>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</si>
  <si>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</si>
  <si>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</si>
  <si>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</si>
  <si>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</si>
  <si>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</si>
  <si>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</si>
  <si>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</si>
  <si>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</si>
  <si>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</si>
  <si>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</si>
  <si>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</si>
  <si>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</si>
  <si>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</si>
  <si>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</si>
  <si>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</si>
  <si>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</si>
  <si>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</si>
  <si>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</si>
  <si>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</si>
  <si>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</si>
  <si>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</si>
  <si>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</si>
  <si>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</si>
  <si>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</si>
  <si>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</si>
  <si>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</si>
  <si>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</si>
  <si>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</si>
  <si>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</si>
  <si>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</si>
  <si>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</si>
  <si>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</si>
  <si>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</si>
  <si>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</si>
  <si>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</si>
  <si>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</si>
  <si>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</si>
  <si>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</si>
  <si>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</si>
  <si>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</si>
  <si>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</si>
  <si>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</si>
  <si>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</si>
  <si>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</si>
  <si>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</si>
  <si>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</si>
  <si>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</si>
  <si>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</si>
  <si>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</si>
  <si>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</si>
  <si>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</si>
  <si>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</si>
  <si>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</si>
  <si>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</si>
  <si>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</si>
  <si>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</si>
  <si>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</si>
  <si>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</si>
  <si>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</si>
  <si>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</si>
  <si>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</si>
  <si>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</si>
  <si>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</si>
  <si>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</si>
  <si>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</si>
  <si>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</si>
  <si>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</si>
  <si>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</si>
  <si>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</si>
  <si>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</si>
  <si>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</si>
  <si>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</si>
  <si>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</si>
  <si>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</si>
  <si>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</si>
  <si>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</si>
  <si>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</si>
  <si>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</si>
  <si>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</si>
  <si>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</si>
  <si>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</si>
  <si>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</si>
  <si>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</si>
  <si>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</si>
  <si>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</si>
  <si>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</si>
  <si>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</si>
  <si>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</si>
  <si>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</si>
  <si>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</si>
  <si>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</si>
  <si>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</si>
  <si>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</si>
  <si>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</si>
  <si>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</si>
  <si>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</si>
  <si>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</si>
  <si>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</si>
  <si>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</si>
  <si>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</si>
  <si>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</si>
  <si>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</si>
  <si>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</si>
  <si>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</si>
  <si>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</si>
  <si>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</si>
  <si>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</si>
  <si>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</si>
  <si>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</si>
  <si>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</si>
  <si>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</si>
  <si>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</si>
  <si>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</si>
  <si>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</si>
  <si>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</si>
  <si>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</si>
  <si>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</si>
  <si>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</si>
  <si>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</si>
  <si>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</si>
  <si>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</si>
  <si>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</si>
  <si>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</si>
  <si>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</si>
  <si>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</si>
  <si>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</si>
  <si>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</si>
  <si>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</si>
  <si>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</si>
  <si>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</si>
  <si>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</si>
  <si>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</si>
  <si>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</si>
  <si>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</si>
  <si>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</si>
  <si>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</si>
  <si>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</si>
  <si>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</si>
  <si>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</si>
  <si>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</si>
  <si>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</si>
  <si>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</si>
  <si>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</si>
  <si>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</si>
  <si>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</si>
  <si>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</si>
  <si>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</si>
  <si>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</si>
  <si>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</si>
  <si>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</si>
  <si>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</si>
  <si>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</si>
  <si>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</si>
  <si>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</si>
  <si>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</si>
  <si>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</si>
  <si>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</si>
  <si>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</si>
  <si>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</si>
  <si>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</si>
  <si>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</si>
  <si>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</si>
  <si>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</si>
  <si>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</si>
  <si>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</si>
  <si>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</si>
  <si>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</si>
  <si>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</si>
  <si>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</si>
  <si>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</si>
  <si>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</si>
  <si>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</si>
  <si>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</si>
  <si>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</si>
  <si>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</si>
  <si>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</si>
  <si>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</si>
  <si>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</si>
  <si>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</si>
  <si>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</si>
  <si>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</si>
  <si>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</si>
  <si>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</si>
  <si>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</si>
  <si>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</si>
  <si>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</si>
  <si>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</si>
  <si>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</si>
  <si>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</si>
  <si>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</si>
  <si>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</si>
  <si>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</si>
  <si>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</si>
  <si>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</si>
  <si>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</si>
  <si>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</si>
  <si>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</si>
  <si>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</si>
  <si>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</si>
  <si>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</si>
  <si>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</si>
  <si>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</si>
  <si>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</si>
  <si>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</si>
  <si>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</si>
  <si>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</si>
  <si>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</si>
  <si>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</si>
  <si>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</si>
  <si>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</si>
  <si>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</si>
  <si>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</si>
  <si>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</si>
  <si>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</si>
  <si>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</si>
  <si>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</si>
  <si>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</si>
  <si>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</si>
  <si>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</si>
  <si>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</si>
  <si>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</si>
  <si>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</si>
  <si>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</si>
  <si>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</si>
  <si>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</si>
  <si>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</si>
  <si>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</si>
  <si>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</si>
  <si>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</si>
  <si>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</si>
  <si>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</si>
  <si>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</si>
  <si>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</si>
  <si>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</si>
  <si>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</si>
  <si>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</si>
  <si>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</si>
  <si>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</si>
  <si>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</si>
  <si>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</si>
  <si>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</si>
  <si>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</si>
  <si>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</si>
  <si>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</si>
  <si>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</si>
  <si>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</si>
  <si>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</si>
  <si>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</si>
  <si>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</si>
  <si>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</si>
  <si>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</si>
  <si>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</si>
  <si>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</si>
  <si>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</si>
  <si>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</si>
  <si>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</si>
  <si>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</si>
  <si>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</si>
  <si>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</si>
  <si>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</si>
  <si>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</si>
  <si>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</si>
  <si>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</si>
  <si>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</si>
  <si>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</si>
  <si>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</si>
  <si>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</si>
  <si>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</si>
  <si>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</si>
  <si>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</si>
  <si>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</si>
  <si>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</si>
  <si>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</si>
  <si>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</si>
  <si>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</si>
  <si>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</si>
  <si>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</si>
  <si>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</si>
  <si>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</si>
  <si>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</si>
  <si>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</si>
  <si>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</si>
  <si>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</si>
  <si>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</si>
  <si>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</si>
  <si>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</si>
  <si>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</si>
  <si>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</si>
  <si>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</si>
  <si>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</si>
  <si>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</si>
  <si>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</si>
  <si>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</si>
  <si>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</si>
  <si>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</si>
  <si>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</si>
  <si>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</si>
  <si>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</si>
  <si>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</si>
  <si>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</si>
  <si>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</si>
  <si>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</si>
  <si>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</si>
  <si>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</si>
  <si>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</si>
  <si>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</si>
  <si>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</si>
  <si>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</si>
  <si>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</si>
  <si>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</si>
  <si>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</si>
  <si>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</si>
  <si>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</si>
  <si>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</si>
  <si>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</si>
  <si>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</si>
  <si>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</si>
  <si>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</si>
  <si>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</si>
  <si>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</si>
  <si>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</si>
  <si>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</si>
  <si>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</si>
  <si>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</si>
  <si>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</si>
  <si>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</si>
  <si>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</si>
  <si>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</si>
  <si>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</si>
  <si>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</si>
  <si>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</si>
  <si>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</si>
  <si>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</si>
  <si>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</si>
  <si>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</si>
  <si>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</si>
  <si>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</si>
  <si>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</si>
  <si>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</si>
  <si>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</si>
  <si>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</si>
  <si>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</si>
  <si>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</si>
  <si>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</si>
  <si>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</si>
  <si>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</si>
  <si>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</si>
  <si>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</si>
  <si>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</si>
  <si>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</si>
  <si>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</si>
  <si>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</si>
  <si>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</si>
  <si>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</si>
  <si>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</si>
  <si>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</si>
  <si>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</si>
  <si>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</si>
  <si>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</si>
  <si>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</si>
  <si>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</si>
  <si>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</si>
  <si>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</si>
  <si>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</si>
  <si>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</si>
  <si>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</si>
  <si>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</si>
  <si>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</si>
  <si>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</si>
  <si>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</si>
  <si>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</si>
  <si>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</si>
  <si>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</si>
  <si>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</si>
  <si>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</si>
  <si>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</si>
  <si>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</si>
  <si>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</si>
  <si>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</si>
  <si>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</si>
  <si>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</si>
  <si>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</si>
  <si>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</si>
  <si>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</si>
  <si>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</si>
  <si>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</si>
  <si>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</si>
  <si>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</si>
  <si>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</si>
  <si>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</si>
  <si>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</si>
  <si>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</si>
  <si>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</si>
  <si>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</si>
  <si>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</si>
  <si>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</si>
  <si>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</si>
  <si>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</si>
  <si>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</si>
  <si>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</si>
  <si>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</si>
  <si>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</si>
  <si>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</si>
  <si>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</si>
  <si>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</si>
  <si>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</si>
  <si>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</si>
  <si>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</si>
  <si>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</si>
  <si>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</si>
  <si>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</si>
  <si>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</si>
  <si>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</si>
  <si>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</si>
  <si>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</si>
  <si>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</si>
  <si>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</si>
  <si>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</si>
  <si>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</si>
  <si>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</si>
  <si>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</si>
  <si>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</si>
  <si>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</si>
  <si>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</si>
  <si>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</si>
  <si>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</si>
  <si>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</si>
  <si>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</si>
  <si>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</si>
  <si>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</si>
  <si>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</si>
  <si>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</si>
  <si>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</si>
  <si>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</si>
  <si>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</si>
  <si>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</si>
  <si>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</si>
  <si>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</si>
  <si>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</si>
  <si>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</si>
  <si>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</si>
  <si>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</si>
  <si>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</si>
  <si>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</si>
  <si>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</si>
  <si>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</si>
  <si>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</si>
  <si>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</si>
  <si>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</si>
  <si>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</si>
  <si>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</si>
  <si>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</si>
  <si>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</si>
  <si>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</si>
  <si>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</si>
  <si>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</si>
  <si>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</si>
  <si>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</si>
  <si>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</si>
  <si>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</si>
  <si>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</si>
  <si>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</si>
  <si>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</si>
  <si>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</si>
  <si>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</si>
  <si>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</si>
  <si>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</si>
  <si>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</si>
  <si>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</si>
  <si>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</si>
  <si>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</si>
  <si>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</si>
  <si>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</si>
  <si>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</si>
  <si>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</si>
  <si>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</si>
  <si>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</si>
  <si>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</si>
  <si>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</si>
  <si>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</si>
  <si>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</si>
  <si>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</si>
  <si>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</si>
  <si>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</si>
  <si>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</si>
  <si>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</si>
  <si>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</si>
  <si>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</si>
  <si>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</si>
  <si>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</si>
  <si>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</si>
  <si>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</si>
  <si>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</si>
  <si>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</si>
  <si>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</si>
  <si>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</si>
  <si>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</si>
  <si>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</si>
  <si>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</si>
  <si>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</si>
  <si>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</si>
  <si>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</si>
  <si>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</si>
  <si>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</si>
  <si>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</si>
  <si>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</si>
  <si>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</si>
  <si>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</si>
  <si>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</si>
  <si>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</si>
  <si>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</si>
  <si>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</si>
  <si>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</si>
  <si>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</si>
  <si>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</si>
  <si>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</si>
  <si>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</si>
  <si>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</si>
  <si>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</si>
  <si>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</si>
  <si>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</si>
  <si>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</si>
  <si>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</si>
  <si>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</si>
  <si>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</si>
  <si>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</si>
  <si>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</si>
  <si>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</si>
  <si>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</si>
  <si>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</si>
  <si>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</si>
  <si>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</si>
  <si>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</si>
  <si>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</si>
  <si>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</si>
  <si>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</si>
  <si>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</si>
  <si>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</si>
  <si>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</si>
  <si>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</si>
  <si>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</si>
  <si>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</si>
  <si>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</si>
  <si>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</si>
  <si>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</si>
  <si>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</si>
  <si>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</si>
  <si>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</si>
  <si>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</si>
  <si>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</si>
  <si>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</si>
  <si>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</si>
  <si>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</si>
  <si>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</si>
  <si>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</si>
  <si>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</si>
  <si>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</si>
  <si>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</si>
  <si>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</si>
  <si>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</si>
  <si>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</si>
  <si>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</si>
  <si>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</si>
  <si>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</si>
  <si>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</si>
  <si>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</si>
  <si>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</si>
  <si>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</si>
  <si>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</si>
  <si>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</si>
  <si>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</si>
  <si>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</si>
  <si>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</si>
  <si>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</si>
  <si>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</si>
  <si>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</si>
  <si>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</si>
  <si>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</si>
  <si>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</si>
  <si>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</si>
  <si>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</si>
  <si>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</si>
  <si>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</si>
  <si>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</si>
  <si>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</si>
  <si>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</si>
  <si>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</si>
  <si>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</si>
  <si>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</si>
  <si>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</si>
  <si>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</si>
  <si>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</si>
  <si>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</si>
  <si>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</si>
  <si>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</si>
  <si>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</si>
  <si>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</si>
  <si>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</si>
  <si>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</si>
  <si>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</si>
  <si>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</si>
  <si>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</si>
  <si>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</si>
  <si>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</si>
  <si>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</si>
  <si>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</si>
  <si>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</si>
  <si>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</si>
  <si>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</si>
  <si>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</si>
  <si>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</si>
  <si>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</si>
  <si>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</si>
  <si>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</si>
  <si>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</si>
  <si>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</si>
  <si>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</si>
  <si>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</si>
  <si>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</si>
  <si>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</si>
  <si>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</si>
  <si>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</si>
  <si>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</si>
  <si>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</si>
  <si>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</si>
  <si>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</si>
  <si>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</si>
  <si>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</si>
  <si>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</si>
  <si>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</si>
  <si>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</si>
  <si>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</si>
  <si>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</si>
  <si>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</si>
  <si>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</si>
  <si>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</si>
  <si>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</si>
  <si>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</si>
  <si>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</si>
  <si>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</si>
  <si>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</si>
  <si>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</si>
  <si>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</si>
  <si>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</si>
  <si>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</si>
  <si>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</si>
  <si>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</si>
  <si>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</si>
  <si>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</si>
  <si>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</si>
  <si>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</si>
  <si>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</si>
  <si>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</si>
  <si>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</si>
  <si>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</si>
  <si>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</si>
  <si>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</si>
  <si>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</si>
  <si>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</si>
  <si>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</si>
  <si>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</si>
  <si>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</si>
  <si>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</si>
  <si>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</si>
  <si>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</si>
  <si>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</si>
  <si>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</si>
  <si>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</si>
  <si>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</si>
  <si>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</si>
  <si>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</si>
  <si>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</si>
  <si>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</si>
  <si>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</si>
  <si>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</si>
  <si>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</si>
  <si>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</si>
  <si>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</si>
  <si>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</si>
  <si>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</si>
  <si>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</si>
  <si>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</si>
  <si>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</si>
  <si>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</si>
  <si>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</si>
  <si>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</si>
  <si>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</si>
  <si>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</si>
  <si>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</si>
  <si>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</si>
  <si>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</si>
  <si>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</si>
  <si>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</si>
  <si>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</si>
  <si>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</si>
  <si>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</si>
  <si>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</si>
  <si>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</si>
  <si>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</si>
  <si>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</si>
  <si>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</si>
  <si>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</si>
  <si>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</si>
  <si>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</si>
  <si>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</si>
  <si>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</si>
  <si>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</si>
  <si>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</si>
  <si>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</si>
  <si>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</si>
  <si>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</si>
  <si>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</si>
  <si>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</si>
  <si>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</si>
  <si>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</si>
  <si>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</si>
  <si>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</si>
  <si>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</si>
  <si>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</si>
  <si>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</si>
  <si>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</si>
  <si>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</si>
  <si>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</si>
  <si>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</si>
  <si>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</si>
  <si>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</si>
  <si>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</si>
  <si>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</si>
  <si>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</si>
  <si>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</si>
  <si>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</si>
  <si>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</si>
  <si>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</si>
  <si>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</si>
  <si>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</si>
  <si>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</si>
  <si>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</si>
  <si>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</si>
  <si>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</si>
  <si>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</si>
  <si>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</si>
  <si>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</si>
  <si>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</si>
  <si>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</si>
  <si>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</si>
  <si>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</si>
  <si>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</si>
  <si>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</si>
  <si>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</si>
  <si>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</si>
  <si>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</si>
  <si>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</si>
  <si>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</si>
  <si>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</si>
  <si>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</si>
  <si>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</si>
  <si>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</si>
  <si>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</si>
  <si>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</si>
  <si>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</si>
  <si>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</si>
  <si>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</si>
  <si>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</si>
  <si>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</si>
  <si>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</si>
  <si>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</si>
  <si>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</si>
  <si>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</si>
  <si>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</si>
  <si>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</si>
  <si>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</si>
  <si>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</si>
  <si>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</si>
  <si>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</si>
  <si>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</si>
  <si>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</si>
  <si>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</si>
  <si>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</si>
  <si>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</si>
  <si>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</si>
  <si>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</si>
  <si>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</si>
  <si>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</si>
  <si>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</si>
  <si>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</si>
  <si>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</si>
  <si>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</si>
  <si>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</si>
  <si>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</si>
  <si>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</si>
  <si>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</si>
  <si>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</si>
  <si>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</si>
  <si>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</si>
  <si>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</si>
  <si>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</si>
  <si>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</si>
  <si>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</si>
  <si>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</si>
  <si>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</si>
  <si>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</si>
  <si>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</si>
  <si>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</si>
  <si>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</si>
  <si>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</si>
  <si>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</si>
  <si>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</si>
  <si>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</si>
  <si>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</si>
  <si>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</si>
  <si>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</si>
  <si>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</si>
  <si>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</si>
  <si>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</si>
  <si>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</si>
  <si>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</si>
  <si>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</si>
  <si>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</si>
  <si>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</si>
  <si>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</si>
  <si>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</si>
  <si>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</si>
  <si>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</si>
  <si>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</si>
  <si>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</si>
  <si>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</si>
  <si>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</si>
  <si>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</si>
  <si>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</si>
  <si>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</si>
  <si>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</si>
  <si>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</si>
  <si>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</si>
  <si>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</si>
  <si>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</si>
  <si>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</si>
  <si>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</si>
  <si>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</si>
  <si>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</si>
  <si>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</si>
  <si>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</si>
  <si>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</si>
  <si>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</si>
  <si>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</si>
  <si>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</si>
  <si>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</si>
  <si>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</si>
  <si>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</si>
  <si>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</si>
  <si>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</si>
  <si>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</si>
  <si>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</si>
  <si>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</si>
  <si>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</si>
  <si>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</si>
  <si>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</si>
  <si>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</si>
  <si>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</si>
  <si>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</si>
  <si>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</si>
  <si>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</si>
  <si>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</si>
  <si>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</si>
  <si>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</si>
  <si>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</si>
  <si>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</si>
  <si>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</si>
  <si>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</si>
  <si>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</si>
  <si>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</si>
  <si>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</si>
  <si>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</si>
  <si>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</si>
  <si>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</si>
  <si>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</si>
  <si>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</si>
  <si>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</si>
  <si>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</si>
  <si>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</si>
  <si>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</si>
  <si>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</si>
  <si>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</si>
  <si>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</si>
  <si>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</si>
  <si>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</si>
  <si>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</si>
  <si>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</si>
  <si>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</si>
  <si>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</si>
  <si>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</si>
  <si>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</si>
  <si>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</si>
  <si>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</si>
  <si>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</si>
  <si>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</si>
  <si>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</si>
  <si>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</si>
  <si>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</si>
  <si>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</si>
  <si>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</si>
  <si>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</si>
  <si>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</si>
  <si>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</si>
  <si>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</si>
  <si>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</si>
  <si>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</si>
  <si>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</si>
  <si>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</si>
  <si>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</si>
  <si>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</si>
  <si>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</si>
  <si>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</si>
  <si>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</si>
  <si>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</si>
  <si>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</si>
  <si>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</si>
  <si>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</si>
  <si>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</si>
  <si>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</si>
  <si>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</si>
  <si>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</si>
  <si>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</si>
  <si>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</si>
  <si>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</si>
  <si>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</si>
  <si>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</si>
  <si>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</si>
  <si>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</si>
  <si>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</si>
  <si>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</si>
  <si>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</si>
  <si>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</si>
  <si>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</si>
  <si>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</si>
  <si>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</si>
  <si>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</si>
  <si>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</si>
  <si>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</si>
  <si>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</si>
  <si>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</si>
  <si>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</si>
  <si>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</si>
  <si>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</si>
  <si>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</si>
  <si>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</si>
  <si>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</si>
  <si>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</si>
  <si>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</si>
  <si>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</si>
  <si>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</si>
  <si>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</si>
  <si>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</si>
  <si>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</si>
  <si>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</si>
  <si>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</si>
  <si>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</si>
  <si>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</si>
  <si>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</si>
  <si>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</si>
  <si>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</si>
  <si>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</si>
  <si>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</si>
  <si>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</si>
  <si>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</si>
  <si>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</si>
  <si>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</si>
  <si>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</si>
  <si>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</si>
  <si>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</si>
  <si>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</si>
  <si>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</si>
  <si>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</si>
  <si>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</si>
  <si>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</si>
  <si>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</si>
  <si>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</si>
  <si>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</si>
  <si>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</si>
  <si>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</si>
  <si>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</si>
  <si>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</si>
  <si>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</si>
  <si>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</si>
  <si>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</si>
  <si>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</si>
  <si>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</si>
  <si>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</si>
  <si>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</si>
  <si>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</si>
  <si>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</si>
  <si>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</si>
  <si>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</si>
  <si>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</si>
  <si>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</si>
  <si>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</si>
  <si>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</si>
  <si>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</si>
  <si>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</si>
  <si>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</si>
  <si>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</si>
  <si>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</si>
  <si>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</si>
  <si>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</si>
  <si>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</si>
  <si>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</si>
  <si>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</si>
  <si>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</si>
  <si>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</si>
  <si>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</si>
  <si>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</si>
  <si>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</si>
  <si>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</si>
  <si>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</si>
  <si>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</si>
  <si>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</si>
  <si>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</si>
  <si>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</si>
  <si>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</si>
  <si>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</si>
  <si>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</si>
  <si>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</si>
  <si>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</si>
  <si>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</si>
  <si>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</si>
  <si>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</si>
  <si>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</si>
  <si>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</si>
  <si>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</si>
  <si>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</si>
  <si>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</si>
  <si>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</si>
  <si>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</si>
  <si>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</si>
  <si>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</si>
  <si>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</si>
  <si>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</si>
  <si>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</si>
  <si>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</si>
  <si>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</si>
  <si>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</si>
  <si>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</si>
  <si>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</si>
  <si>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</si>
  <si>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</si>
  <si>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</si>
  <si>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</si>
  <si>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</si>
  <si>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</si>
  <si>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</si>
  <si>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</si>
  <si>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</si>
  <si>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</si>
  <si>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</si>
  <si>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</si>
  <si>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</si>
  <si>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</si>
  <si>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</si>
  <si>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</si>
  <si>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</si>
  <si>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</si>
  <si>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</si>
  <si>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</si>
  <si>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</si>
  <si>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</si>
  <si>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</si>
  <si>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</si>
  <si>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</si>
  <si>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</si>
  <si>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</si>
  <si>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</si>
  <si>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</si>
  <si>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</si>
  <si>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</si>
  <si>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</si>
  <si>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</si>
  <si>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</si>
  <si>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</si>
  <si>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</si>
  <si>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</si>
  <si>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</si>
  <si>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</si>
  <si>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</si>
  <si>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</si>
  <si>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</si>
  <si>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</si>
  <si>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</si>
  <si>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</si>
  <si>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</si>
  <si>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</si>
  <si>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</si>
  <si>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</si>
  <si>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</si>
  <si>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</si>
  <si>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</si>
  <si>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</si>
  <si>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</si>
  <si>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</si>
  <si>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</si>
  <si>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</si>
  <si>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</si>
  <si>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</si>
  <si>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</si>
  <si>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</si>
  <si>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</si>
  <si>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</si>
  <si>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</si>
  <si>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</si>
  <si>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</si>
  <si>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</si>
  <si>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</si>
  <si>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</si>
  <si>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</si>
  <si>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</si>
  <si>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</si>
  <si>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</si>
  <si>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</si>
  <si>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</si>
  <si>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</si>
  <si>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</si>
  <si>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</si>
  <si>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</si>
  <si>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</si>
  <si>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</si>
  <si>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</si>
  <si>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</si>
  <si>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</si>
  <si>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</si>
  <si>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</si>
  <si>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</si>
  <si>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</si>
  <si>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</si>
  <si>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</si>
  <si>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</si>
  <si>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</si>
  <si>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</si>
  <si>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</si>
  <si>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</si>
  <si>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</si>
  <si>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</si>
  <si>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</si>
  <si>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</si>
  <si>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</si>
  <si>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</si>
  <si>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</si>
  <si>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</si>
  <si>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</si>
  <si>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</si>
  <si>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</si>
  <si>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</si>
  <si>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</si>
  <si>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</si>
  <si>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</si>
  <si>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</si>
  <si>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</si>
  <si>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</si>
  <si>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</si>
  <si>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</si>
  <si>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</si>
  <si>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</si>
  <si>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</si>
  <si>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</si>
  <si>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</si>
  <si>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</si>
  <si>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</si>
  <si>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</si>
  <si>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</si>
  <si>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</si>
  <si>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</si>
  <si>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</si>
  <si>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</si>
  <si>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</si>
  <si>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</si>
  <si>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</si>
  <si>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</si>
  <si>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</si>
  <si>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</si>
  <si>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</si>
  <si>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</si>
  <si>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</si>
  <si>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</si>
  <si>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</si>
  <si>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</si>
  <si>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</si>
  <si>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</si>
  <si>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</si>
  <si>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</si>
  <si>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</si>
  <si>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</si>
  <si>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</si>
  <si>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</si>
  <si>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</si>
  <si>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</si>
  <si>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</si>
  <si>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</si>
  <si>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</si>
  <si>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</si>
  <si>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</si>
  <si>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</si>
  <si>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</si>
  <si>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</si>
  <si>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</si>
  <si>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</si>
  <si>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</si>
  <si>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</si>
  <si>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</si>
  <si>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</si>
  <si>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</si>
  <si>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</si>
  <si>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</si>
  <si>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</si>
  <si>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</si>
  <si>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</si>
  <si>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</si>
  <si>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</si>
  <si>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</si>
  <si>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</si>
  <si>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</si>
  <si>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</si>
  <si>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</si>
  <si>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</si>
  <si>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</si>
  <si>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</si>
  <si>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</si>
  <si>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</si>
  <si>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</si>
  <si>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</si>
  <si>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</si>
  <si>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</si>
  <si>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</si>
  <si>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</si>
  <si>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</si>
  <si>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</si>
  <si>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</si>
  <si>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</si>
  <si>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</si>
  <si>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</si>
  <si>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</si>
  <si>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</si>
  <si>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</si>
  <si>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</si>
  <si>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</si>
  <si>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</si>
  <si>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</si>
  <si>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</si>
  <si>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</si>
  <si>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</si>
  <si>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</si>
  <si>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</si>
  <si>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</si>
  <si>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</si>
  <si>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</si>
  <si>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</si>
  <si>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</si>
  <si>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</si>
  <si>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</si>
  <si>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</si>
  <si>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</si>
  <si>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</si>
  <si>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</si>
  <si>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</si>
  <si>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</si>
  <si>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</si>
  <si>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</si>
  <si>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</si>
  <si>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</si>
  <si>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</si>
  <si>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</si>
  <si>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</si>
  <si>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</si>
  <si>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</si>
  <si>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</si>
  <si>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</si>
  <si>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</si>
  <si>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</si>
  <si>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</si>
  <si>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</si>
  <si>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</si>
  <si>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</si>
  <si>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</si>
  <si>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</si>
  <si>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</si>
  <si>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</si>
  <si>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</si>
  <si>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</si>
  <si>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</si>
  <si>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</si>
  <si>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</si>
  <si>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</si>
  <si>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</si>
  <si>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</si>
  <si>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</si>
  <si>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</si>
  <si>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</si>
  <si>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</si>
  <si>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</si>
  <si>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</si>
  <si>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</si>
  <si>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</si>
  <si>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</si>
  <si>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</si>
  <si>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</si>
  <si>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</si>
  <si>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</si>
  <si>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</si>
  <si>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</si>
  <si>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</si>
  <si>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</si>
  <si>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</si>
  <si>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</si>
  <si>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</si>
  <si>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</si>
  <si>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</si>
  <si>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</si>
  <si>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</si>
  <si>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</si>
  <si>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</si>
  <si>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</si>
  <si>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</si>
  <si>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</si>
  <si>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</si>
  <si>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</si>
  <si>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</si>
  <si>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</si>
  <si>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</si>
  <si>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</si>
  <si>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</si>
  <si>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</si>
  <si>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</si>
  <si>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</si>
  <si>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</si>
  <si>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</si>
  <si>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</si>
  <si>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</si>
  <si>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</si>
  <si>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</si>
  <si>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</si>
  <si>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</si>
  <si>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</si>
  <si>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</si>
  <si>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</si>
  <si>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</si>
  <si>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</si>
  <si>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</si>
  <si>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</si>
  <si>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</si>
  <si>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</si>
  <si>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</si>
  <si>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</si>
  <si>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</si>
  <si>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</si>
  <si>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</si>
  <si>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</si>
  <si>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</si>
  <si>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</si>
  <si>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</si>
  <si>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</si>
  <si>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</si>
  <si>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</si>
  <si>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</si>
  <si>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</si>
  <si>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</si>
  <si>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</si>
  <si>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</si>
  <si>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</si>
  <si>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</si>
  <si>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</si>
  <si>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</si>
  <si>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</si>
  <si>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</si>
  <si>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</si>
  <si>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</si>
  <si>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</si>
  <si>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</si>
  <si>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</si>
  <si>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</si>
  <si>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</si>
  <si>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</si>
  <si>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</si>
  <si>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</si>
  <si>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</si>
  <si>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</si>
  <si>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</si>
  <si>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</si>
  <si>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</si>
  <si>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</si>
  <si>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</si>
  <si>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</si>
  <si>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</si>
  <si>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</si>
  <si>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</si>
  <si>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</si>
  <si>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</si>
  <si>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</si>
  <si>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</si>
  <si>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</si>
  <si>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</si>
  <si>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</si>
  <si>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</si>
  <si>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</si>
  <si>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</si>
  <si>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</si>
  <si>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</si>
  <si>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</si>
  <si>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</si>
  <si>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</si>
  <si>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</si>
  <si>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</si>
  <si>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</si>
  <si>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</si>
  <si>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</si>
  <si>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</si>
  <si>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</si>
  <si>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</si>
  <si>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</si>
  <si>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</si>
  <si>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</si>
  <si>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</si>
  <si>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</si>
  <si>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</si>
  <si>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</si>
  <si>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</si>
  <si>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</si>
  <si>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</si>
  <si>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</si>
  <si>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</si>
  <si>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</si>
  <si>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</si>
  <si>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</si>
  <si>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</si>
  <si>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</si>
  <si>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</si>
  <si>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</si>
  <si>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</si>
  <si>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</si>
  <si>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</si>
  <si>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</si>
  <si>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</si>
  <si>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</si>
  <si>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</si>
  <si>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</si>
  <si>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</si>
  <si>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</si>
  <si>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</si>
  <si>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</si>
  <si>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</si>
  <si>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</si>
  <si>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</si>
  <si>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</si>
  <si>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</si>
  <si>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</si>
  <si>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</si>
  <si>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</si>
  <si>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</si>
  <si>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</si>
  <si>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</si>
  <si>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</si>
  <si>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</si>
  <si>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</si>
  <si>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</si>
  <si>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</si>
  <si>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</si>
  <si>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</si>
  <si>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</si>
  <si>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</si>
  <si>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</si>
  <si>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</si>
  <si>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</si>
  <si>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</si>
  <si>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</si>
  <si>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</si>
  <si>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</si>
  <si>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</si>
  <si>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</si>
  <si>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</si>
  <si>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</si>
  <si>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</si>
  <si>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</si>
  <si>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</si>
  <si>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</si>
  <si>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</si>
  <si>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</si>
  <si>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</si>
  <si>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</si>
  <si>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</si>
  <si>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</si>
  <si>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</si>
  <si>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</si>
  <si>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</si>
  <si>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</si>
  <si>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</si>
  <si>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</si>
  <si>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</si>
  <si>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</si>
  <si>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</si>
  <si>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</si>
  <si>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</si>
  <si>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</si>
  <si>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</si>
  <si>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</si>
  <si>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</si>
  <si>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</si>
  <si>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</si>
  <si>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</si>
  <si>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</si>
  <si>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</si>
  <si>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</si>
  <si>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</si>
  <si>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</si>
  <si>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</si>
  <si>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</si>
  <si>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</si>
  <si>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</si>
  <si>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</si>
  <si>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</si>
  <si>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</si>
  <si>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</si>
  <si>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</si>
  <si>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</si>
  <si>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</si>
  <si>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</si>
  <si>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</si>
  <si>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</si>
  <si>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</si>
  <si>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</si>
  <si>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</si>
  <si>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</si>
  <si>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</si>
  <si>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</si>
  <si>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</si>
  <si>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</si>
  <si>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</si>
  <si>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</si>
  <si>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</si>
  <si>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</si>
  <si>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</si>
  <si>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</si>
  <si>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</si>
  <si>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</si>
  <si>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</si>
  <si>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</si>
  <si>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</si>
  <si>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</si>
  <si>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</si>
  <si>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</si>
  <si>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</si>
  <si>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</si>
  <si>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</si>
  <si>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</si>
  <si>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</si>
  <si>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</si>
  <si>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</si>
  <si>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</si>
  <si>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</si>
  <si>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</si>
  <si>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</si>
  <si>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</si>
  <si>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</si>
  <si>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</si>
  <si>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</si>
  <si>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</si>
  <si>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</si>
  <si>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</si>
  <si>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</si>
  <si>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</si>
  <si>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</si>
  <si>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</si>
  <si>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</si>
  <si>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</si>
  <si>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</si>
  <si>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</si>
  <si>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</si>
  <si>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</si>
  <si>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</si>
  <si>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</si>
  <si>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</si>
  <si>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</si>
  <si>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</si>
  <si>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</si>
  <si>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</si>
  <si>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</si>
  <si>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</si>
  <si>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</si>
  <si>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</si>
  <si>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</si>
  <si>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</si>
  <si>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</si>
  <si>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</si>
  <si>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</si>
  <si>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</si>
  <si>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</si>
  <si>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</si>
  <si>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</si>
  <si>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</si>
  <si>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</si>
  <si>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</si>
  <si>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</si>
  <si>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</si>
  <si>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</si>
  <si>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</si>
  <si>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</si>
  <si>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</si>
  <si>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</si>
  <si>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</si>
  <si>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</si>
  <si>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</si>
  <si>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</si>
  <si>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</si>
  <si>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</si>
  <si>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</si>
  <si>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</si>
  <si>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</si>
  <si>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</si>
  <si>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</si>
  <si>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</si>
  <si>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</si>
  <si>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</si>
  <si>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</si>
  <si>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</si>
  <si>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</si>
  <si>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</si>
  <si>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</si>
  <si>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</si>
  <si>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</si>
  <si>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</si>
  <si>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</si>
  <si>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</si>
  <si>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</si>
  <si>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</si>
  <si>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</si>
  <si>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</si>
  <si>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</si>
  <si>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</si>
  <si>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</si>
  <si>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</si>
  <si>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</si>
  <si>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</si>
  <si>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</si>
  <si>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</si>
  <si>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</si>
  <si>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</si>
  <si>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</si>
  <si>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</si>
  <si>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</si>
  <si>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</si>
  <si>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</si>
  <si>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</si>
  <si>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</si>
  <si>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</si>
  <si>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</si>
  <si>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</si>
  <si>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</si>
  <si>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</si>
  <si>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</si>
  <si>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</si>
  <si>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</si>
  <si>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</si>
  <si>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</si>
  <si>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</si>
  <si>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</si>
  <si>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</si>
  <si>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</si>
  <si>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</si>
  <si>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</si>
  <si>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</si>
  <si>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</si>
  <si>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</si>
  <si>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</si>
  <si>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</si>
  <si>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</si>
  <si>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</si>
  <si>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</si>
  <si>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</si>
  <si>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</si>
  <si>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</si>
  <si>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</si>
  <si>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</si>
  <si>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</si>
  <si>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</si>
  <si>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</si>
  <si>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</si>
  <si>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</si>
  <si>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</si>
  <si>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</si>
  <si>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</si>
  <si>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</si>
  <si>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</si>
  <si>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</si>
  <si>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</si>
  <si>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</si>
  <si>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</si>
  <si>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</si>
  <si>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</si>
  <si>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</si>
  <si>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</si>
  <si>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</si>
  <si>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</si>
  <si>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</si>
  <si>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</si>
  <si>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</si>
  <si>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</si>
  <si>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</si>
  <si>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</si>
  <si>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</si>
  <si>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</si>
  <si>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</si>
  <si>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</si>
  <si>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</si>
  <si>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</si>
  <si>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</si>
  <si>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</si>
  <si>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</si>
  <si>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</si>
  <si>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</si>
  <si>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</si>
  <si>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</si>
  <si>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</si>
  <si>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</si>
  <si>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</si>
  <si>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</si>
  <si>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</si>
  <si>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</si>
  <si>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</si>
  <si>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</si>
  <si>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</si>
  <si>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</si>
  <si>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</si>
  <si>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</si>
  <si>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</si>
  <si>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</si>
  <si>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</si>
  <si>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</si>
  <si>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</si>
  <si>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</si>
  <si>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</si>
  <si>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</si>
  <si>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</si>
  <si>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</si>
  <si>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</si>
  <si>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</si>
  <si>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</si>
  <si>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</si>
  <si>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</si>
  <si>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</si>
  <si>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</si>
  <si>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</si>
  <si>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</si>
  <si>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</si>
  <si>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</si>
  <si>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</si>
  <si>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</si>
  <si>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</si>
  <si>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</si>
  <si>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</si>
  <si>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</si>
  <si>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</si>
  <si>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</si>
  <si>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</si>
  <si>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</si>
  <si>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</si>
  <si>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</si>
  <si>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</si>
  <si>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</si>
  <si>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</si>
  <si>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</si>
  <si>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</si>
  <si>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</si>
  <si>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</si>
  <si>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</si>
  <si>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</si>
  <si>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</si>
  <si>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</si>
  <si>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</si>
  <si>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</si>
  <si>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</si>
  <si>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</si>
  <si>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</si>
  <si>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</si>
  <si>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</si>
  <si>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</si>
  <si>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</si>
  <si>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</si>
  <si>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</si>
  <si>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</si>
  <si>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</si>
  <si>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</si>
  <si>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</si>
  <si>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</si>
  <si>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</si>
  <si>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</si>
  <si>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</si>
  <si>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</si>
  <si>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</si>
  <si>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</si>
  <si>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</si>
  <si>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</si>
  <si>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</si>
  <si>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</si>
  <si>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</si>
  <si>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</si>
  <si>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</si>
  <si>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</si>
  <si>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</si>
  <si>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</si>
  <si>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</si>
  <si>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</si>
  <si>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</si>
  <si>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</si>
  <si>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</si>
  <si>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</si>
  <si>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</si>
  <si>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</si>
  <si>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</si>
  <si>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</si>
  <si>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</si>
  <si>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</si>
  <si>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</si>
  <si>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</si>
  <si>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</si>
  <si>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</si>
  <si>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</si>
  <si>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</si>
  <si>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</si>
  <si>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</si>
  <si>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</si>
  <si>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</si>
  <si>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</si>
  <si>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</si>
  <si>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</si>
  <si>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</si>
  <si>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</si>
  <si>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</si>
  <si>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</si>
  <si>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</si>
  <si>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</si>
  <si>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</si>
  <si>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</si>
  <si>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</si>
  <si>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</si>
  <si>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</si>
  <si>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</si>
  <si>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</si>
  <si>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</si>
  <si>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</si>
  <si>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</si>
  <si>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</si>
  <si>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</si>
  <si>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</si>
  <si>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</si>
  <si>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</si>
  <si>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</si>
  <si>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</si>
  <si>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</si>
  <si>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</si>
  <si>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</si>
  <si>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</si>
  <si>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</si>
  <si>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</si>
  <si>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</si>
  <si>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</si>
  <si>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</si>
  <si>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</si>
  <si>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</si>
  <si>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</si>
  <si>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</si>
  <si>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</si>
  <si>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</si>
  <si>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</si>
  <si>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</si>
  <si>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</si>
  <si>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</si>
  <si>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</si>
  <si>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</si>
  <si>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</si>
  <si>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</si>
  <si>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</si>
  <si>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</si>
  <si>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</si>
  <si>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</si>
  <si>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</si>
  <si>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</si>
  <si>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</si>
  <si>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</si>
  <si>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</si>
  <si>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</si>
  <si>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</si>
  <si>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</si>
  <si>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</si>
  <si>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</si>
  <si>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</si>
  <si>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</si>
  <si>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</si>
  <si>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</si>
  <si>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</si>
  <si>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</si>
  <si>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</si>
  <si>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</si>
  <si>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</si>
  <si>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</si>
  <si>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</si>
  <si>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</si>
  <si>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</si>
  <si>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</si>
  <si>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</si>
  <si>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</si>
  <si>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</si>
  <si>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</si>
  <si>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</si>
  <si>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</si>
  <si>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</si>
  <si>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</si>
  <si>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</si>
  <si>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</si>
  <si>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</si>
  <si>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</si>
  <si>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</si>
  <si>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</si>
  <si>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</si>
  <si>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</si>
  <si>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</si>
  <si>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</si>
  <si>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</si>
  <si>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</si>
  <si>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</si>
  <si>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</si>
  <si>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</si>
  <si>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</si>
  <si>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</si>
  <si>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</si>
  <si>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</si>
  <si>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</si>
  <si>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</si>
  <si>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</si>
  <si>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</si>
  <si>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</si>
  <si>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</si>
  <si>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</si>
  <si>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</si>
  <si>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</si>
  <si>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</si>
  <si>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</si>
  <si>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</si>
  <si>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</si>
  <si>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</si>
  <si>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</si>
  <si>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</si>
  <si>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</si>
  <si>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</si>
  <si>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</si>
  <si>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</si>
  <si>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</si>
  <si>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</si>
  <si>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</si>
  <si>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</si>
  <si>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</si>
  <si>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</si>
  <si>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</si>
  <si>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</si>
  <si>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</si>
  <si>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</si>
  <si>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</si>
  <si>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</si>
  <si>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</si>
  <si>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</si>
  <si>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</si>
  <si>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</si>
  <si>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</si>
  <si>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</si>
  <si>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</si>
  <si>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</si>
  <si>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</si>
  <si>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</si>
  <si>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</si>
  <si>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</si>
  <si>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</si>
  <si>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</si>
  <si>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</si>
  <si>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</si>
  <si>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</si>
  <si>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</si>
  <si>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</si>
  <si>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</si>
  <si>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</si>
  <si>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</si>
  <si>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</si>
  <si>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</si>
  <si>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</si>
  <si>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</si>
  <si>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</si>
  <si>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</si>
  <si>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</si>
  <si>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</si>
  <si>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</si>
  <si>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</si>
  <si>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</si>
  <si>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</si>
  <si>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</si>
  <si>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</si>
  <si>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</si>
  <si>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</si>
  <si>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</si>
  <si>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</si>
  <si>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</si>
  <si>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</si>
  <si>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</si>
  <si>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</si>
  <si>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</si>
  <si>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</si>
  <si>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</si>
  <si>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</si>
  <si>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</si>
  <si>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</si>
  <si>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</si>
  <si>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</si>
  <si>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</si>
  <si>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</si>
  <si>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</si>
  <si>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</si>
  <si>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</si>
  <si>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</si>
  <si>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</si>
  <si>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</si>
  <si>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</si>
  <si>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</si>
  <si>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</si>
  <si>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</si>
  <si>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</si>
  <si>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</si>
  <si>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</si>
  <si>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</si>
  <si>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</si>
  <si>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</si>
  <si>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</si>
  <si>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</si>
  <si>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</si>
  <si>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</si>
  <si>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</si>
  <si>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</si>
  <si>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</si>
  <si>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</si>
  <si>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</si>
  <si>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</si>
  <si>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</si>
  <si>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</si>
  <si>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</si>
  <si>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</si>
  <si>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</si>
  <si>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</si>
  <si>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</si>
  <si>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</si>
  <si>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</si>
  <si>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</si>
  <si>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</si>
  <si>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</si>
  <si>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</si>
  <si>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</si>
  <si>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</si>
  <si>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</si>
  <si>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</si>
  <si>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</si>
  <si>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</si>
  <si>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</si>
  <si>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</si>
  <si>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</si>
  <si>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</si>
  <si>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</si>
  <si>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</si>
  <si>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</si>
  <si>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</si>
  <si>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</si>
  <si>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</si>
  <si>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</si>
  <si>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</si>
  <si>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</si>
  <si>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</si>
  <si>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</si>
  <si>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</si>
  <si>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</si>
  <si>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</si>
  <si>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</si>
  <si>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</si>
  <si>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</si>
  <si>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</si>
  <si>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</si>
  <si>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</si>
  <si>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</si>
  <si>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</si>
  <si>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</si>
  <si>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</si>
  <si>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</si>
  <si>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</si>
  <si>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</si>
  <si>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</si>
  <si>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</si>
  <si>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</si>
  <si>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</si>
  <si>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</si>
  <si>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</si>
  <si>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</si>
  <si>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</si>
  <si>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</si>
  <si>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</si>
  <si>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</si>
  <si>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</si>
  <si>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</si>
  <si>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</si>
  <si>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</si>
  <si>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</si>
  <si>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</si>
  <si>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</si>
  <si>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</si>
  <si>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</si>
  <si>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</si>
  <si>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</si>
  <si>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</si>
  <si>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</si>
  <si>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</si>
  <si>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</si>
  <si>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</si>
  <si>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</si>
  <si>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</si>
  <si>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</si>
  <si>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</si>
  <si>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</si>
  <si>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</si>
  <si>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</si>
  <si>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</si>
  <si>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</si>
  <si>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</si>
  <si>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</si>
  <si>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</si>
  <si>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</si>
  <si>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</si>
  <si>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</si>
  <si>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</si>
  <si>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</si>
  <si>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</si>
  <si>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</si>
  <si>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</si>
  <si>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</si>
  <si>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</si>
  <si>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</si>
  <si>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</si>
  <si>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</si>
  <si>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</si>
  <si>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</si>
  <si>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</si>
  <si>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</si>
  <si>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</si>
  <si>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</si>
  <si>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</si>
  <si>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</si>
  <si>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</si>
  <si>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</si>
  <si>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</si>
  <si>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</si>
  <si>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</si>
  <si>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</si>
  <si>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</si>
  <si>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</si>
  <si>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</si>
  <si>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</si>
  <si>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</si>
  <si>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</si>
  <si>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</si>
  <si>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</si>
  <si>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</si>
  <si>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</si>
  <si>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</si>
  <si>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</si>
  <si>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</si>
  <si>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</si>
  <si>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</si>
  <si>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</si>
  <si>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</si>
  <si>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</si>
  <si>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</si>
  <si>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</si>
  <si>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</si>
  <si>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</si>
  <si>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</si>
  <si>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</si>
  <si>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</si>
  <si>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</si>
  <si>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</si>
  <si>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</si>
  <si>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</si>
  <si>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</si>
  <si>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</si>
  <si>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</si>
  <si>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</si>
  <si>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</si>
  <si>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</si>
  <si>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</si>
  <si>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</si>
  <si>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</si>
  <si>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</si>
  <si>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</si>
  <si>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</si>
  <si>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</si>
  <si>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</si>
  <si>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</si>
  <si>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</si>
  <si>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</si>
  <si>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</si>
  <si>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</si>
  <si>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</si>
  <si>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</si>
  <si>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</si>
  <si>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</si>
  <si>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</si>
  <si>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</si>
  <si>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</si>
  <si>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</si>
  <si>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</si>
  <si>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</si>
  <si>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</si>
  <si>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</si>
  <si>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</si>
  <si>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</si>
  <si>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</si>
  <si>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</si>
  <si>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</si>
  <si>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</si>
  <si>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</si>
  <si>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</si>
  <si>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</si>
  <si>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</si>
  <si>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</si>
  <si>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</si>
  <si>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</si>
  <si>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</si>
  <si>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</si>
  <si>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</si>
  <si>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</si>
  <si>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</si>
  <si>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</si>
  <si>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</si>
  <si>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</si>
  <si>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</si>
  <si>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</si>
  <si>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</si>
  <si>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</si>
  <si>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</si>
  <si>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</si>
  <si>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</si>
  <si>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</si>
  <si>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</si>
  <si>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</si>
  <si>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</si>
  <si>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</si>
  <si>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</si>
  <si>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</si>
  <si>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</si>
  <si>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</si>
  <si>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</si>
  <si>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</si>
  <si>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</si>
  <si>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</si>
  <si>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</si>
  <si>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</si>
  <si>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</si>
  <si>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</si>
  <si>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</si>
  <si>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</si>
  <si>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</si>
  <si>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</si>
  <si>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</si>
  <si>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</si>
  <si>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</si>
  <si>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</si>
  <si>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</si>
  <si>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</si>
  <si>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</si>
  <si>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</si>
  <si>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</si>
  <si>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</si>
  <si>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</si>
  <si>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</si>
  <si>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</si>
  <si>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</si>
  <si>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</si>
  <si>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</si>
  <si>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</si>
  <si>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</si>
  <si>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</si>
  <si>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</si>
  <si>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</si>
  <si>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</si>
  <si>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</si>
  <si>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</si>
  <si>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</si>
  <si>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</si>
  <si>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</si>
  <si>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</si>
  <si>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</si>
  <si>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</si>
  <si>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</si>
  <si>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</si>
  <si>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</si>
  <si>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</si>
  <si>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</si>
  <si>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</si>
  <si>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</si>
  <si>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</si>
  <si>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</si>
  <si>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</si>
  <si>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</si>
  <si>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</si>
  <si>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</si>
  <si>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</si>
  <si>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</si>
  <si>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</si>
  <si>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</si>
  <si>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</si>
  <si>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</si>
  <si>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</si>
  <si>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</si>
  <si>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</si>
  <si>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</si>
  <si>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</si>
  <si>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</si>
  <si>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</si>
  <si>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</si>
  <si>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</si>
  <si>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</si>
  <si>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</si>
  <si>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</si>
  <si>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</si>
  <si>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</si>
  <si>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</si>
  <si>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</si>
  <si>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</si>
  <si>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</si>
  <si>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</si>
  <si>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</si>
  <si>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</si>
  <si>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</si>
  <si>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</si>
  <si>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</si>
  <si>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</si>
  <si>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</si>
  <si>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</si>
  <si>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</si>
  <si>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</si>
  <si>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</si>
  <si>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</si>
  <si>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</si>
  <si>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</si>
  <si>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</si>
  <si>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</si>
  <si>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</si>
  <si>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</si>
  <si>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</si>
  <si>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</si>
  <si>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</si>
  <si>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</si>
  <si>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</si>
  <si>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</si>
  <si>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</si>
  <si>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</si>
  <si>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</si>
  <si>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</si>
  <si>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</si>
  <si>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</si>
  <si>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</si>
  <si>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</si>
  <si>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</si>
  <si>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</si>
  <si>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</si>
  <si>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</si>
  <si>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</si>
  <si>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</si>
  <si>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</si>
  <si>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</si>
  <si>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</si>
  <si>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</si>
  <si>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</si>
  <si>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</si>
  <si>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</si>
  <si>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</si>
  <si>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</si>
  <si>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</si>
  <si>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</si>
  <si>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</si>
  <si>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</si>
  <si>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</si>
  <si>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</si>
  <si>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</si>
  <si>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</si>
  <si>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</si>
  <si>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</si>
  <si>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</si>
  <si>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</si>
  <si>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</si>
  <si>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</si>
  <si>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</si>
  <si>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</si>
  <si>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</si>
  <si>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</si>
  <si>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</si>
  <si>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</si>
  <si>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</si>
  <si>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</si>
  <si>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</si>
  <si>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</si>
  <si>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</si>
  <si>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</si>
  <si>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</si>
  <si>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</si>
  <si>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</si>
  <si>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</si>
  <si>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</si>
  <si>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</si>
  <si>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</si>
  <si>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</si>
  <si>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</si>
  <si>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</si>
  <si>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</si>
  <si>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</si>
  <si>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</si>
  <si>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</si>
  <si>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</si>
  <si>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</si>
  <si>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</si>
  <si>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</si>
  <si>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</si>
  <si>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</si>
  <si>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</si>
  <si>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</si>
  <si>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</si>
  <si>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</si>
  <si>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</si>
  <si>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</si>
  <si>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</si>
  <si>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</si>
  <si>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</si>
  <si>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</si>
  <si>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</si>
  <si>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</si>
  <si>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</si>
  <si>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</si>
  <si>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</si>
  <si>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</si>
  <si>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</si>
  <si>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</si>
  <si>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</si>
  <si>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</si>
  <si>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</si>
  <si>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</si>
  <si>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</si>
  <si>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</si>
  <si>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</si>
  <si>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</si>
  <si>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</si>
  <si>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</si>
  <si>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</si>
  <si>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</si>
  <si>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</si>
  <si>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</si>
  <si>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</si>
  <si>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</si>
  <si>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</si>
  <si>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</si>
  <si>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</si>
  <si>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</si>
  <si>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</si>
  <si>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</si>
  <si>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</si>
  <si>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</si>
  <si>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</si>
  <si>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</si>
  <si>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</si>
  <si>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</si>
  <si>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</si>
  <si>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</si>
  <si>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</si>
  <si>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</si>
  <si>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</si>
  <si>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</si>
  <si>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</si>
  <si>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</si>
  <si>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</si>
  <si>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</si>
  <si>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</si>
  <si>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</si>
  <si>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</si>
  <si>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</si>
  <si>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</si>
  <si>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</si>
  <si>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</si>
  <si>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</si>
  <si>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</si>
  <si>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</si>
  <si>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</si>
  <si>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</si>
  <si>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</si>
  <si>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</si>
  <si>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</si>
  <si>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</si>
  <si>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</si>
  <si>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</si>
  <si>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</si>
  <si>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</si>
  <si>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</si>
  <si>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</si>
  <si>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</si>
  <si>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</si>
  <si>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</si>
  <si>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</si>
  <si>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</si>
  <si>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</si>
  <si>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</si>
  <si>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</si>
  <si>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</si>
  <si>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</si>
  <si>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</si>
  <si>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</si>
  <si>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</si>
  <si>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</si>
  <si>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</si>
  <si>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</si>
  <si>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</si>
  <si>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</si>
  <si>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</si>
  <si>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</si>
  <si>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</si>
  <si>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</si>
  <si>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</si>
  <si>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</si>
  <si>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</si>
  <si>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</si>
  <si>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</si>
  <si>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</si>
  <si>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</si>
  <si>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</si>
  <si>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</si>
  <si>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</si>
  <si>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</si>
  <si>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</si>
  <si>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</si>
  <si>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</si>
  <si>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</si>
  <si>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</si>
  <si>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</si>
  <si>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</si>
  <si>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</si>
  <si>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</si>
  <si>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</si>
  <si>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</si>
  <si>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</si>
  <si>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</si>
  <si>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</si>
  <si>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</si>
  <si>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</si>
  <si>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</si>
  <si>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</si>
  <si>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</si>
  <si>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</si>
  <si>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</si>
  <si>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</si>
  <si>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</si>
  <si>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</si>
  <si>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</si>
  <si>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</si>
  <si>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</si>
  <si>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</si>
  <si>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</si>
  <si>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</si>
  <si>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</si>
  <si>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</si>
  <si>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</si>
  <si>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</si>
  <si>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</si>
  <si>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</si>
  <si>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</si>
  <si>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</si>
  <si>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</si>
  <si>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</si>
  <si>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</si>
  <si>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</si>
  <si>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</si>
  <si>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</si>
  <si>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</si>
  <si>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</si>
  <si>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</si>
  <si>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</si>
  <si>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</si>
  <si>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</si>
  <si>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</si>
  <si>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</si>
  <si>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</si>
  <si>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</si>
  <si>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</si>
  <si>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</si>
  <si>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</si>
  <si>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</si>
  <si>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</si>
  <si>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</si>
  <si>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</si>
  <si>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</si>
  <si>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</si>
  <si>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</si>
  <si>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</si>
  <si>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</si>
  <si>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</si>
  <si>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</si>
  <si>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</si>
  <si>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</si>
  <si>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</si>
  <si>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</si>
  <si>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</si>
  <si>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</si>
  <si>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</si>
  <si>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</si>
  <si>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</si>
  <si>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</si>
  <si>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</si>
  <si>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</si>
  <si>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</si>
  <si>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</si>
  <si>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</si>
  <si>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</si>
  <si>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</si>
  <si>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</si>
  <si>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</si>
  <si>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</si>
  <si>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</si>
  <si>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</si>
  <si>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</si>
  <si>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</si>
  <si>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</si>
  <si>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</si>
  <si>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</si>
  <si>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</si>
  <si>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</si>
  <si>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</si>
  <si>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</si>
  <si>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</si>
  <si>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</si>
  <si>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</si>
  <si>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</si>
  <si>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</si>
  <si>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</si>
  <si>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</si>
  <si>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</si>
  <si>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</si>
  <si>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</si>
  <si>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</si>
  <si>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</si>
  <si>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</si>
  <si>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</si>
  <si>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</si>
  <si>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</si>
  <si>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</si>
  <si>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</si>
  <si>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</si>
  <si>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</si>
  <si>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</si>
  <si>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</si>
  <si>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</si>
  <si>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</si>
  <si>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</si>
  <si>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</si>
  <si>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</si>
  <si>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</si>
  <si>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</si>
  <si>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</si>
  <si>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</si>
  <si>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</si>
  <si>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</si>
  <si>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</si>
  <si>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</si>
  <si>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</si>
  <si>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</si>
  <si>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</si>
  <si>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</si>
  <si>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</si>
  <si>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</si>
  <si>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</si>
  <si>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</si>
  <si>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</si>
  <si>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</si>
  <si>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</si>
  <si>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</si>
  <si>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</si>
  <si>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</si>
  <si>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</si>
  <si>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</si>
  <si>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</si>
  <si>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</si>
  <si>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</si>
  <si>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</si>
  <si>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</si>
  <si>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</si>
  <si>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</si>
  <si>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</si>
  <si>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</si>
  <si>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</si>
  <si>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</si>
  <si>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</si>
  <si>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</si>
  <si>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</si>
  <si>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</si>
  <si>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</si>
  <si>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</si>
  <si>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</si>
  <si>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</si>
  <si>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</si>
  <si>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</si>
  <si>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</si>
  <si>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</si>
  <si>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</si>
  <si>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</si>
  <si>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</si>
  <si>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</si>
  <si>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</si>
  <si>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</si>
  <si>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</si>
  <si>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</si>
  <si>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</si>
  <si>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</si>
  <si>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</si>
  <si>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</si>
  <si>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</si>
  <si>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</si>
  <si>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</si>
  <si>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</si>
  <si>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</si>
  <si>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</si>
  <si>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</si>
  <si>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</si>
  <si>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</si>
  <si>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</si>
  <si>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</si>
  <si>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</si>
  <si>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</si>
  <si>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</si>
  <si>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</si>
  <si>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</si>
  <si>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</si>
  <si>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</si>
  <si>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</si>
  <si>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</si>
  <si>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</si>
  <si>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</si>
  <si>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</si>
  <si>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</si>
  <si>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</si>
  <si>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</si>
  <si>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</si>
  <si>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</si>
  <si>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</si>
  <si>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</si>
  <si>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</si>
  <si>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</si>
  <si>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</si>
  <si>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</si>
  <si>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</si>
  <si>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</si>
  <si>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</si>
  <si>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</si>
  <si>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</si>
  <si>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</si>
  <si>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</si>
  <si>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</si>
  <si>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</si>
  <si>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</si>
  <si>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</si>
  <si>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</si>
  <si>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</si>
  <si>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</si>
  <si>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</si>
  <si>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</si>
  <si>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</si>
  <si>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</si>
  <si>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</si>
  <si>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</si>
  <si>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</si>
  <si>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</si>
  <si>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</si>
  <si>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</si>
  <si>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</si>
  <si>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</si>
  <si>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</si>
  <si>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</si>
  <si>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</si>
  <si>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</si>
  <si>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</si>
  <si>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</si>
  <si>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</si>
  <si>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</si>
  <si>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</si>
  <si>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</si>
  <si>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</si>
  <si>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</si>
  <si>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</si>
  <si>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</si>
  <si>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</si>
  <si>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</si>
  <si>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</si>
  <si>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</si>
  <si>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</si>
  <si>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</si>
  <si>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</si>
  <si>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</si>
  <si>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</si>
  <si>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</si>
  <si>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</si>
  <si>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</si>
  <si>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</si>
  <si>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</si>
  <si>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</si>
  <si>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</si>
  <si>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</si>
  <si>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</si>
  <si>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</si>
  <si>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</si>
  <si>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</si>
  <si>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</si>
  <si>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</si>
  <si>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</si>
  <si>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</si>
  <si>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</si>
  <si>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</si>
  <si>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</si>
  <si>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</si>
  <si>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</si>
  <si>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</si>
  <si>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</si>
  <si>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</si>
  <si>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</si>
  <si>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</si>
  <si>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</si>
  <si>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</si>
  <si>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</si>
  <si>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</si>
  <si>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</si>
  <si>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</si>
  <si>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</si>
  <si>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</si>
  <si>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</si>
  <si>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</si>
  <si>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</si>
  <si>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</si>
  <si>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</si>
  <si>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</si>
  <si>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</si>
  <si>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</si>
  <si>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</si>
  <si>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</si>
  <si>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</si>
  <si>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</si>
  <si>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</si>
  <si>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</si>
  <si>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</si>
  <si>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</si>
  <si>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</si>
  <si>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</si>
  <si>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</si>
  <si>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</si>
  <si>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</si>
  <si>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</si>
  <si>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</si>
  <si>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</si>
  <si>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</si>
  <si>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</si>
  <si>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</si>
  <si>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</si>
  <si>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</si>
  <si>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</si>
  <si>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</si>
  <si>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</si>
  <si>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</si>
  <si>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</si>
  <si>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</si>
  <si>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</si>
  <si>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</si>
  <si>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</si>
  <si>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</si>
  <si>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</si>
  <si>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</si>
  <si>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</si>
  <si>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</si>
  <si>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</si>
  <si>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</si>
  <si>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</si>
  <si>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</si>
  <si>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</si>
  <si>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</si>
  <si>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</si>
  <si>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</si>
  <si>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</si>
  <si>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</si>
  <si>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</si>
  <si>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</si>
  <si>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</si>
  <si>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</si>
  <si>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</si>
  <si>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</si>
  <si>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</si>
  <si>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</si>
  <si>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</si>
  <si>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</si>
  <si>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</si>
  <si>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</si>
  <si>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</si>
  <si>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</si>
  <si>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</si>
  <si>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</si>
  <si>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</si>
  <si>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</si>
  <si>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</si>
  <si>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</si>
  <si>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</si>
  <si>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</si>
  <si>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</si>
  <si>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</si>
  <si>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</si>
  <si>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</si>
  <si>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</si>
  <si>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</si>
  <si>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</si>
  <si>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</si>
  <si>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</si>
  <si>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</si>
  <si>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</si>
  <si>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</si>
  <si>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</si>
  <si>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</si>
  <si>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</si>
  <si>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</si>
  <si>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</si>
  <si>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</si>
  <si>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</si>
  <si>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</si>
  <si>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</si>
  <si>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</si>
  <si>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</si>
  <si>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</si>
  <si>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</si>
  <si>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</si>
  <si>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</si>
  <si>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</si>
  <si>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</si>
  <si>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</si>
  <si>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</si>
  <si>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</si>
  <si>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</si>
  <si>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</si>
  <si>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</si>
  <si>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</si>
  <si>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</si>
  <si>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</si>
  <si>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</si>
  <si>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</si>
  <si>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</si>
  <si>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</si>
  <si>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</si>
  <si>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</si>
  <si>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</si>
  <si>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</si>
  <si>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</si>
  <si>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</si>
  <si>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</si>
  <si>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</si>
  <si>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</si>
  <si>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</si>
  <si>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</si>
  <si>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</si>
  <si>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</si>
  <si>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</si>
  <si>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</si>
  <si>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</si>
  <si>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</si>
  <si>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</si>
  <si>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</si>
  <si>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</si>
  <si>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</si>
  <si>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</si>
  <si>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</si>
  <si>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</si>
  <si>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</si>
  <si>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</si>
  <si>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</si>
  <si>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</si>
  <si>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</si>
  <si>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</si>
  <si>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</si>
  <si>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</si>
  <si>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</si>
  <si>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</si>
  <si>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</si>
  <si>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</si>
  <si>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</si>
  <si>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</si>
  <si>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</si>
  <si>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</si>
  <si>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</si>
  <si>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</si>
  <si>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</si>
  <si>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</si>
  <si>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</si>
  <si>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</si>
  <si>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</si>
  <si>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</si>
  <si>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</si>
  <si>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</si>
  <si>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</si>
  <si>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</si>
  <si>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</si>
  <si>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</si>
  <si>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</si>
  <si>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</si>
  <si>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</si>
  <si>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</si>
  <si>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</si>
  <si>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</si>
  <si>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</si>
  <si>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</si>
  <si>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</si>
  <si>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</si>
  <si>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</si>
  <si>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</si>
  <si>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</si>
  <si>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</si>
  <si>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</si>
  <si>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</si>
  <si>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</si>
  <si>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</si>
  <si>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</si>
  <si>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</si>
  <si>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</si>
  <si>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</si>
  <si>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</si>
  <si>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</si>
  <si>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</si>
  <si>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</si>
  <si>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</si>
  <si>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</si>
  <si>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</si>
  <si>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</si>
  <si>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</si>
  <si>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</si>
  <si>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</si>
  <si>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</si>
  <si>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</si>
  <si>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</si>
  <si>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</si>
  <si>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</si>
  <si>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</si>
  <si>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</si>
  <si>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</si>
  <si>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</si>
  <si>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</si>
  <si>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</si>
  <si>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</si>
  <si>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</si>
  <si>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</si>
  <si>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</si>
  <si>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</si>
  <si>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</si>
  <si>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</si>
  <si>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</si>
  <si>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</si>
  <si>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</si>
  <si>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</si>
  <si>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</si>
  <si>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</si>
  <si>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</si>
  <si>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</si>
  <si>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</si>
  <si>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</si>
  <si>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</si>
  <si>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</si>
  <si>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</si>
  <si>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</si>
  <si>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</si>
  <si>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</si>
  <si>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</si>
  <si>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</si>
  <si>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</si>
  <si>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</si>
  <si>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</si>
  <si>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</si>
  <si>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</si>
  <si>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</si>
  <si>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</si>
  <si>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</si>
  <si>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</si>
  <si>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</si>
  <si>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</si>
  <si>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</si>
  <si>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</si>
  <si>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</si>
  <si>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</si>
  <si>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</si>
  <si>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</si>
  <si>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</si>
  <si>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</si>
  <si>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</si>
  <si>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</si>
  <si>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</si>
  <si>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</si>
  <si>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</si>
  <si>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</si>
  <si>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</si>
  <si>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</si>
  <si>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</si>
  <si>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</si>
  <si>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</si>
  <si>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</si>
  <si>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</si>
  <si>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</si>
  <si>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</si>
  <si>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</si>
  <si>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</si>
  <si>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</si>
  <si>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</si>
  <si>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</si>
  <si>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</si>
  <si>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</si>
  <si>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</si>
  <si>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</si>
  <si>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</si>
  <si>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</si>
  <si>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</si>
  <si>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</si>
  <si>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</si>
  <si>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</si>
  <si>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</si>
  <si>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</si>
  <si>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</si>
  <si>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</si>
  <si>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</si>
  <si>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</si>
  <si>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</si>
  <si>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</si>
  <si>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</si>
  <si>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</si>
  <si>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</si>
  <si>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</si>
  <si>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</si>
  <si>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</si>
  <si>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</si>
  <si>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</si>
  <si>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</si>
  <si>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</si>
  <si>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</si>
  <si>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</si>
  <si>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</si>
  <si>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</si>
  <si>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</si>
  <si>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</si>
  <si>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</si>
  <si>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</si>
  <si>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</si>
  <si>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</si>
  <si>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</si>
  <si>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</si>
  <si>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</si>
  <si>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</si>
  <si>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</si>
  <si>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</si>
  <si>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</si>
  <si>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</si>
  <si>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</si>
  <si>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</si>
  <si>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</si>
  <si>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</si>
  <si>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</si>
  <si>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</si>
  <si>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</si>
  <si>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</si>
  <si>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</si>
  <si>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</si>
  <si>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</si>
  <si>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</si>
  <si>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</si>
  <si>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</si>
  <si>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</si>
  <si>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</si>
  <si>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</si>
  <si>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</si>
  <si>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</si>
  <si>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</si>
  <si>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</si>
  <si>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</si>
  <si>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</si>
  <si>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</si>
  <si>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</si>
  <si>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</si>
  <si>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</si>
  <si>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</si>
  <si>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</si>
  <si>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</si>
  <si>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</si>
  <si>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</si>
  <si>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</si>
  <si>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</si>
  <si>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</si>
  <si>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</si>
  <si>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</si>
  <si>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</si>
  <si>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</si>
  <si>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</si>
  <si>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</si>
  <si>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</si>
  <si>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</si>
  <si>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</si>
  <si>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</si>
  <si>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</si>
  <si>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</si>
  <si>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</si>
  <si>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</si>
  <si>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</si>
  <si>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</si>
  <si>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</si>
  <si>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</si>
  <si>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</si>
  <si>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</si>
  <si>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</si>
  <si>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</si>
  <si>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</si>
  <si>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</si>
  <si>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</si>
  <si>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</si>
  <si>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</si>
  <si>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</si>
  <si>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</si>
  <si>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</si>
  <si>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</si>
  <si>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</si>
  <si>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</si>
  <si>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</si>
  <si>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</si>
  <si>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</si>
  <si>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</si>
  <si>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</si>
  <si>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</si>
  <si>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</si>
  <si>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</si>
  <si>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</si>
  <si>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</si>
  <si>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</si>
  <si>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</si>
  <si>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</si>
  <si>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</si>
  <si>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</si>
  <si>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</si>
  <si>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</si>
  <si>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</si>
  <si>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</si>
  <si>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</si>
  <si>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</si>
  <si>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</si>
  <si>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</si>
  <si>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</si>
  <si>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</si>
  <si>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</si>
  <si>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</si>
  <si>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</si>
  <si>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</si>
  <si>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</si>
  <si>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</si>
  <si>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</si>
  <si>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</si>
  <si>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</si>
  <si>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</si>
  <si>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</si>
  <si>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</si>
  <si>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</si>
  <si>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</si>
  <si>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</si>
  <si>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</si>
  <si>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</si>
  <si>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</si>
  <si>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</si>
  <si>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</si>
  <si>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</si>
  <si>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</si>
  <si>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</si>
  <si>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</si>
  <si>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</si>
  <si>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</si>
  <si>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</si>
  <si>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</si>
  <si>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</si>
  <si>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</si>
  <si>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</si>
  <si>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</si>
  <si>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</si>
  <si>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</si>
  <si>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</si>
  <si>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</si>
  <si>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</si>
  <si>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</si>
  <si>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</si>
  <si>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</si>
  <si>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</si>
  <si>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</si>
  <si>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</si>
  <si>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</si>
  <si>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</si>
  <si>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</si>
  <si>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</si>
  <si>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</si>
  <si>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</si>
  <si>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</si>
  <si>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</si>
  <si>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</si>
  <si>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</si>
  <si>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</si>
  <si>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</si>
  <si>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</si>
  <si>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</si>
  <si>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</si>
  <si>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</si>
  <si>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</si>
  <si>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</si>
  <si>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</si>
  <si>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</si>
  <si>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</si>
  <si>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</si>
  <si>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</si>
  <si>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</si>
  <si>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</si>
  <si>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</si>
  <si>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</si>
  <si>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</si>
  <si>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</si>
  <si>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</si>
  <si>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</si>
  <si>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</si>
  <si>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</si>
  <si>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</si>
  <si>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</si>
  <si>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</si>
  <si>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</si>
  <si>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</si>
  <si>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</si>
  <si>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</si>
  <si>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</si>
  <si>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</si>
  <si>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</si>
  <si>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</si>
  <si>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</si>
  <si>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</si>
  <si>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</si>
  <si>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</si>
  <si>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</si>
  <si>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</si>
  <si>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</si>
  <si>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</si>
  <si>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</si>
  <si>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</si>
  <si>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</si>
  <si>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</si>
  <si>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</si>
  <si>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</si>
  <si>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</si>
  <si>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</si>
  <si>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</si>
  <si>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</si>
  <si>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</si>
  <si>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</si>
  <si>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</si>
  <si>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</si>
  <si>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</si>
  <si>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</si>
  <si>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</si>
  <si>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</si>
  <si>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</si>
  <si>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</si>
  <si>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</si>
  <si>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</si>
  <si>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</si>
  <si>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</si>
  <si>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</si>
  <si>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</si>
  <si>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</si>
  <si>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</si>
  <si>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</si>
  <si>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</si>
  <si>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</si>
  <si>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</si>
  <si>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</si>
  <si>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</si>
  <si>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</si>
  <si>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</si>
  <si>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</si>
  <si>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</si>
  <si>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</si>
  <si>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</si>
  <si>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</si>
  <si>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</si>
  <si>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</si>
  <si>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</si>
  <si>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</si>
  <si>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</si>
  <si>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</si>
  <si>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</si>
  <si>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</si>
  <si>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</si>
  <si>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</si>
  <si>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</si>
  <si>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</si>
  <si>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</si>
  <si>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</si>
  <si>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</si>
  <si>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</si>
  <si>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</si>
  <si>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</si>
  <si>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</si>
  <si>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</si>
  <si>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</si>
  <si>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</si>
  <si>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</si>
  <si>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</si>
  <si>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</si>
  <si>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</si>
  <si>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</si>
  <si>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</si>
  <si>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</si>
  <si>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</si>
  <si>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</si>
  <si>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</si>
  <si>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</si>
  <si>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</si>
  <si>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</si>
  <si>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</si>
  <si>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</si>
  <si>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</si>
  <si>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</si>
  <si>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</si>
  <si>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</si>
  <si>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</si>
  <si>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</si>
  <si>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</si>
  <si>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</si>
  <si>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</si>
  <si>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</si>
  <si>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</si>
  <si>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</si>
  <si>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</si>
  <si>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</si>
  <si>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</si>
  <si>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</si>
  <si>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</si>
  <si>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</si>
  <si>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</si>
  <si>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</si>
  <si>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</si>
  <si>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</si>
  <si>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</si>
  <si>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</si>
  <si>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</si>
  <si>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</si>
  <si>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</si>
  <si>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</si>
  <si>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</si>
  <si>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</si>
  <si>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</si>
  <si>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</si>
  <si>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</si>
  <si>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</si>
  <si>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</si>
  <si>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</si>
  <si>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</si>
  <si>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</si>
  <si>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</si>
  <si>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</si>
  <si>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</si>
  <si>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</si>
  <si>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</si>
  <si>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</si>
  <si>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</si>
  <si>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</si>
  <si>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</si>
  <si>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</si>
  <si>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</si>
  <si>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</si>
  <si>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</si>
  <si>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</si>
  <si>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</si>
  <si>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</si>
  <si>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</si>
  <si>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</si>
  <si>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</si>
  <si>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</si>
  <si>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</si>
  <si>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</si>
  <si>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</si>
  <si>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</si>
  <si>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</si>
  <si>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</si>
  <si>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</si>
  <si>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</si>
  <si>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</si>
  <si>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</si>
  <si>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</si>
  <si>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</si>
  <si>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</si>
  <si>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</si>
  <si>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</si>
  <si>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</si>
  <si>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</si>
  <si>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</si>
  <si>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</si>
  <si>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</si>
  <si>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</si>
  <si>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</si>
  <si>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</si>
  <si>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</si>
  <si>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</si>
  <si>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</si>
  <si>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</si>
  <si>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</si>
  <si>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</si>
  <si>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</si>
  <si>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</si>
  <si>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</si>
  <si>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</si>
  <si>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</si>
  <si>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</si>
  <si>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</si>
  <si>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</si>
  <si>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</si>
  <si>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</si>
  <si>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</si>
  <si>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</si>
  <si>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</si>
  <si>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</si>
  <si>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</si>
  <si>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</si>
  <si>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</si>
  <si>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</si>
  <si>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</si>
  <si>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</si>
  <si>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</si>
  <si>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</si>
  <si>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</si>
  <si>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</si>
  <si>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</si>
  <si>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</si>
  <si>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</si>
  <si>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</si>
  <si>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</si>
  <si>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</si>
  <si>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</si>
  <si>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</si>
  <si>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</si>
  <si>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</si>
  <si>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</si>
  <si>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</si>
  <si>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</si>
  <si>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</si>
  <si>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</si>
  <si>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</si>
  <si>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</si>
  <si>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</si>
  <si>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</si>
  <si>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</si>
  <si>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</si>
  <si>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</si>
  <si>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</si>
  <si>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</si>
  <si>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</si>
  <si>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</si>
  <si>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</si>
  <si>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</si>
  <si>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</si>
  <si>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</si>
  <si>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</si>
  <si>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</si>
  <si>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</si>
  <si>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</si>
  <si>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</si>
  <si>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</si>
  <si>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</si>
  <si>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</si>
  <si>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</si>
  <si>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</si>
  <si>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</si>
  <si>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</si>
  <si>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</si>
  <si>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</si>
  <si>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</si>
  <si>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</si>
  <si>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</si>
  <si>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</si>
  <si>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</si>
  <si>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</si>
  <si>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</si>
  <si>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</si>
  <si>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</si>
  <si>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</si>
  <si>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</si>
  <si>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</si>
  <si>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</si>
  <si>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</si>
  <si>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</si>
  <si>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</si>
  <si>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</si>
  <si>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</si>
  <si>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</si>
  <si>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</si>
  <si>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</si>
  <si>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</si>
  <si>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</si>
  <si>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</si>
  <si>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</si>
  <si>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</si>
  <si>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</si>
  <si>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</si>
  <si>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</si>
  <si>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</si>
  <si>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</si>
  <si>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</si>
  <si>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</si>
  <si>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</si>
  <si>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</si>
  <si>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</si>
  <si>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</si>
  <si>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</si>
  <si>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</si>
  <si>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</si>
  <si>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</si>
  <si>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</si>
  <si>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</si>
  <si>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</si>
  <si>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</si>
  <si>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</si>
  <si>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</si>
  <si>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</si>
  <si>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</si>
  <si>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</si>
  <si>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</si>
  <si>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</si>
  <si>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</si>
  <si>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</si>
  <si>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</si>
  <si>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</si>
  <si>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</si>
  <si>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</si>
  <si>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</si>
  <si>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</si>
  <si>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</si>
  <si>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</si>
  <si>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</si>
  <si>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</si>
  <si>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</si>
  <si>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</si>
  <si>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</si>
  <si>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</si>
  <si>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</si>
  <si>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</si>
  <si>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</si>
  <si>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</si>
  <si>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</si>
  <si>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</si>
  <si>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</si>
  <si>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</si>
  <si>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</si>
  <si>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</si>
  <si>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</si>
  <si>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</si>
  <si>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</si>
  <si>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</si>
  <si>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</si>
  <si>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</si>
  <si>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</si>
  <si>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</si>
  <si>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</si>
  <si>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</si>
  <si>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</si>
  <si>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</si>
  <si>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</si>
  <si>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</si>
  <si>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</si>
  <si>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</si>
  <si>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</si>
  <si>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</si>
  <si>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</si>
  <si>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</si>
  <si>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</si>
  <si>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</si>
  <si>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</si>
  <si>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</si>
  <si>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</si>
  <si>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</si>
  <si>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</si>
  <si>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</si>
  <si>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</si>
  <si>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</si>
  <si>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</si>
  <si>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</si>
  <si>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</si>
  <si>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</si>
  <si>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</si>
  <si>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</si>
  <si>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</si>
  <si>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</si>
  <si>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</si>
  <si>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</si>
  <si>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</si>
  <si>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</si>
  <si>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</si>
  <si>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</si>
  <si>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</si>
  <si>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</si>
  <si>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</si>
  <si>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</si>
  <si>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</si>
  <si>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</si>
  <si>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</si>
  <si>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</si>
  <si>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</si>
  <si>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</si>
  <si>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</si>
  <si>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</si>
  <si>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</si>
  <si>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</si>
  <si>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</si>
  <si>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</si>
  <si>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</si>
  <si>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</si>
  <si>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</si>
  <si>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</si>
  <si>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</si>
  <si>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</si>
  <si>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</si>
  <si>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</si>
  <si>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</si>
  <si>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</si>
  <si>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</si>
  <si>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</si>
  <si>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</si>
  <si>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</si>
  <si>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</si>
  <si>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</si>
  <si>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</si>
  <si>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</si>
  <si>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</si>
  <si>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</si>
  <si>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</si>
  <si>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</si>
  <si>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</si>
  <si>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</si>
  <si>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</si>
  <si>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</si>
  <si>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</si>
  <si>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</si>
  <si>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</si>
  <si>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</si>
  <si>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</si>
  <si>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</si>
  <si>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</si>
  <si>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</si>
  <si>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</si>
  <si>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</si>
  <si>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</si>
  <si>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</si>
  <si>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</si>
  <si>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</si>
  <si>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</si>
  <si>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</si>
  <si>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</si>
  <si>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</si>
  <si>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</si>
  <si>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</si>
  <si>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</si>
  <si>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</si>
  <si>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</si>
  <si>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</si>
  <si>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</si>
  <si>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</si>
  <si>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</si>
  <si>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</si>
  <si>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</si>
  <si>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</si>
  <si>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</si>
  <si>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</si>
  <si>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</si>
  <si>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</si>
  <si>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</si>
  <si>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</si>
  <si>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</si>
  <si>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</si>
  <si>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</si>
  <si>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</si>
  <si>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</si>
  <si>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</si>
  <si>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</si>
  <si>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</si>
  <si>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</si>
  <si>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</si>
  <si>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</si>
  <si>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</si>
  <si>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</si>
  <si>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</si>
  <si>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</si>
  <si>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</si>
  <si>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</si>
  <si>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</si>
  <si>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</si>
  <si>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</si>
  <si>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</si>
  <si>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</si>
  <si>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</si>
  <si>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</si>
  <si>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</si>
  <si>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</si>
  <si>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</si>
  <si>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</si>
  <si>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</si>
  <si>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</si>
  <si>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</si>
  <si>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</si>
  <si>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</si>
  <si>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</si>
  <si>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</si>
  <si>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</si>
  <si>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</si>
  <si>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</si>
  <si>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</si>
  <si>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</si>
  <si>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</si>
  <si>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</si>
  <si>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</si>
  <si>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</si>
  <si>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</si>
  <si>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</si>
  <si>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</si>
  <si>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</si>
  <si>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</si>
  <si>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</si>
  <si>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</si>
  <si>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</si>
  <si>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</si>
  <si>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</si>
  <si>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</si>
  <si>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</si>
  <si>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</si>
  <si>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</si>
  <si>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</si>
  <si>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</si>
  <si>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</si>
  <si>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</si>
  <si>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</si>
  <si>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</si>
  <si>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</si>
  <si>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</si>
  <si>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</si>
  <si>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</si>
  <si>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</si>
  <si>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</si>
  <si>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</si>
  <si>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</si>
  <si>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</si>
  <si>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</si>
  <si>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</si>
  <si>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</si>
  <si>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</si>
  <si>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</si>
  <si>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</si>
  <si>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</si>
  <si>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</si>
  <si>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</si>
  <si>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</si>
  <si>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</si>
  <si>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</si>
  <si>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</si>
  <si>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</si>
  <si>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</si>
  <si>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</si>
  <si>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</si>
  <si>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</si>
  <si>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</si>
  <si>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</si>
  <si>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</si>
  <si>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</si>
  <si>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</si>
  <si>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</si>
  <si>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</si>
  <si>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</si>
  <si>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</si>
  <si>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</si>
  <si>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</si>
  <si>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</si>
  <si>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</si>
  <si>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</si>
  <si>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</si>
  <si>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</si>
  <si>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</si>
  <si>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</si>
  <si>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</si>
  <si>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</si>
  <si>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</si>
  <si>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</si>
  <si>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</si>
  <si>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</si>
  <si>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</si>
  <si>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</si>
  <si>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</si>
  <si>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</si>
  <si>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</si>
  <si>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</si>
  <si>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</si>
  <si>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</si>
  <si>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</si>
  <si>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</si>
  <si>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</si>
  <si>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</si>
  <si>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</si>
  <si>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</si>
  <si>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</si>
  <si>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</si>
  <si>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</si>
  <si>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</si>
  <si>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</si>
  <si>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</si>
  <si>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</si>
  <si>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</si>
  <si>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</si>
  <si>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</si>
  <si>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</si>
  <si>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</si>
  <si>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</si>
  <si>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</si>
  <si>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</si>
  <si>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</si>
  <si>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</si>
  <si>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</si>
  <si>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</si>
  <si>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</si>
  <si>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</si>
  <si>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</si>
  <si>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</si>
  <si>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</si>
  <si>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</si>
  <si>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</si>
  <si>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</si>
  <si>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</si>
  <si>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</si>
  <si>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</si>
  <si>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</si>
  <si>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</si>
  <si>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</si>
  <si>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</si>
  <si>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</si>
  <si>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</si>
  <si>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</si>
  <si>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</si>
  <si>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</si>
  <si>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</si>
  <si>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</si>
  <si>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</si>
  <si>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</si>
  <si>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</si>
  <si>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</si>
  <si>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</si>
  <si>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</si>
  <si>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</si>
  <si>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</si>
  <si>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</si>
  <si>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</si>
  <si>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</si>
  <si>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</si>
  <si>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</si>
  <si>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</si>
  <si>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</si>
  <si>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</si>
  <si>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</si>
  <si>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</si>
  <si>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</si>
  <si>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</si>
  <si>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</si>
  <si>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</si>
  <si>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</si>
  <si>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</si>
  <si>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</si>
  <si>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</si>
  <si>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</si>
  <si>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</si>
  <si>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</si>
  <si>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</si>
  <si>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</si>
  <si>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</si>
  <si>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</si>
  <si>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</si>
  <si>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</si>
  <si>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</si>
  <si>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</si>
  <si>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</si>
  <si>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</si>
  <si>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</si>
  <si>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</si>
  <si>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</si>
  <si>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</si>
  <si>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</si>
  <si>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</si>
  <si>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</si>
  <si>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</si>
  <si>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</si>
  <si>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</si>
  <si>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</si>
  <si>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</si>
  <si>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</si>
  <si>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</si>
  <si>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</si>
  <si>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</si>
  <si>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</si>
  <si>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</si>
  <si>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</si>
  <si>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</si>
  <si>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</si>
  <si>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</si>
  <si>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</si>
  <si>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</si>
  <si>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</si>
  <si>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</si>
  <si>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</si>
  <si>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</si>
  <si>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</si>
  <si>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</si>
  <si>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</si>
  <si>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</si>
  <si>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</si>
  <si>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</si>
  <si>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</si>
  <si>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</si>
  <si>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</si>
  <si>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</si>
  <si>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</si>
  <si>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</si>
  <si>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</si>
  <si>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</si>
  <si>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</si>
  <si>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</si>
  <si>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</si>
  <si>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</si>
  <si>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</si>
  <si>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</si>
  <si>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</si>
  <si>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</si>
  <si>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</si>
  <si>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</si>
  <si>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</si>
  <si>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</si>
  <si>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</si>
  <si>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</si>
  <si>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</si>
  <si>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</si>
  <si>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</si>
  <si>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</si>
  <si>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</si>
  <si>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</si>
  <si>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</si>
  <si>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</si>
  <si>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</si>
  <si>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</si>
  <si>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</si>
  <si>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</si>
  <si>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</si>
  <si>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</si>
  <si>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</si>
  <si>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</si>
  <si>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</si>
  <si>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</si>
  <si>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</si>
  <si>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</si>
  <si>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</si>
  <si>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</si>
  <si>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</si>
  <si>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</si>
  <si>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</si>
  <si>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</si>
  <si>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</si>
  <si>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</si>
  <si>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</si>
  <si>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</si>
  <si>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</si>
  <si>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</si>
  <si>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</si>
  <si>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</si>
  <si>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</si>
  <si>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</si>
  <si>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</si>
  <si>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</si>
  <si>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</si>
  <si>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</si>
  <si>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</si>
  <si>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</si>
  <si>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</si>
  <si>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</si>
  <si>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</si>
  <si>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</si>
  <si>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</si>
  <si>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</si>
  <si>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</si>
  <si>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</si>
  <si>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</si>
  <si>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</si>
  <si>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</si>
  <si>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</si>
  <si>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</si>
  <si>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</si>
  <si>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</si>
  <si>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</si>
  <si>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</si>
  <si>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</si>
  <si>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</si>
  <si>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</si>
  <si>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</si>
  <si>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</si>
  <si>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</si>
  <si>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</si>
  <si>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</si>
  <si>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</si>
  <si>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</si>
  <si>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</si>
  <si>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</si>
  <si>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</si>
  <si>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</si>
  <si>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</si>
  <si>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</si>
  <si>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</si>
  <si>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</si>
  <si>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</si>
  <si>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</si>
  <si>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</si>
  <si>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</si>
  <si>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</si>
  <si>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</si>
  <si>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</si>
  <si>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</si>
  <si>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</si>
  <si>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</si>
  <si>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</si>
  <si>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</si>
  <si>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</si>
  <si>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</si>
  <si>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</si>
  <si>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</si>
  <si>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</si>
  <si>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</si>
  <si>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</si>
  <si>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</si>
  <si>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</si>
  <si>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</si>
  <si>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</si>
  <si>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</si>
  <si>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</si>
  <si>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</si>
  <si>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</si>
  <si>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</si>
  <si>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</si>
  <si>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</si>
  <si>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</si>
  <si>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</si>
  <si>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</si>
  <si>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</si>
  <si>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</si>
  <si>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</si>
  <si>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</si>
  <si>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</si>
  <si>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</si>
  <si>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</si>
  <si>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</si>
  <si>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</si>
  <si>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</si>
  <si>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</si>
  <si>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</si>
  <si>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</si>
  <si>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</si>
  <si>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</si>
  <si>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</si>
  <si>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</si>
  <si>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</si>
  <si>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</si>
  <si>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</si>
  <si>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</si>
  <si>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</si>
  <si>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</si>
  <si>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</si>
  <si>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</si>
  <si>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</si>
  <si>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</si>
  <si>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</si>
  <si>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</si>
  <si>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</si>
  <si>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</si>
  <si>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</si>
  <si>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</si>
  <si>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</si>
  <si>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</si>
  <si>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</si>
  <si>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</si>
  <si>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</si>
  <si>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</si>
  <si>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</si>
  <si>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</si>
  <si>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</si>
  <si>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</si>
  <si>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</si>
  <si>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</si>
  <si>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</si>
  <si>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</si>
  <si>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</si>
  <si>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</si>
  <si>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</si>
  <si>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</si>
  <si>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</si>
  <si>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</si>
  <si>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</si>
  <si>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</si>
  <si>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</si>
  <si>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</si>
  <si>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</si>
  <si>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</si>
  <si>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</si>
  <si>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</si>
  <si>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</si>
  <si>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</si>
  <si>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</si>
  <si>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</si>
  <si>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</si>
  <si>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</si>
  <si>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</si>
  <si>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</si>
  <si>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</si>
  <si>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</si>
  <si>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</si>
  <si>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</si>
  <si>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</si>
  <si>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</si>
  <si>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</si>
  <si>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</si>
  <si>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</si>
  <si>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</si>
  <si>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</si>
  <si>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</si>
  <si>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</si>
  <si>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</si>
  <si>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</si>
  <si>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</si>
  <si>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</si>
  <si>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</si>
  <si>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</si>
  <si>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</si>
  <si>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</si>
  <si>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</si>
  <si>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</si>
  <si>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</si>
  <si>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</si>
  <si>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</si>
  <si>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</si>
  <si>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</si>
  <si>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</si>
  <si>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</si>
  <si>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</si>
  <si>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</si>
  <si>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</si>
  <si>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</si>
  <si>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</si>
  <si>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</si>
  <si>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</si>
  <si>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</si>
  <si>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</si>
  <si>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</si>
  <si>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</si>
  <si>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</si>
  <si>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</si>
  <si>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</si>
  <si>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</si>
  <si>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</si>
  <si>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</si>
  <si>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</si>
  <si>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</si>
  <si>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</si>
  <si>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</si>
  <si>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</si>
  <si>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</si>
  <si>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</si>
  <si>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</si>
  <si>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</si>
  <si>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</si>
  <si>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</si>
  <si>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</si>
  <si>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</si>
  <si>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</si>
  <si>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</si>
  <si>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</si>
  <si>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</si>
  <si>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</si>
  <si>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</si>
  <si>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</si>
  <si>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</si>
  <si>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</si>
  <si>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</si>
  <si>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</si>
  <si>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</si>
  <si>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</si>
  <si>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</si>
  <si>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</si>
  <si>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</si>
  <si>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</si>
  <si>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</si>
  <si>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</si>
  <si>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</si>
  <si>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</si>
  <si>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</si>
  <si>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</si>
  <si>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</si>
  <si>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</si>
  <si>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</si>
  <si>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</si>
  <si>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</si>
  <si>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</si>
  <si>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</si>
  <si>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</si>
  <si>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</si>
  <si>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</si>
  <si>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</si>
  <si>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</si>
  <si>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</si>
  <si>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</si>
  <si>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</si>
  <si>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</si>
  <si>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</si>
  <si>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</si>
  <si>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</si>
  <si>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</si>
  <si>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</si>
  <si>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</si>
  <si>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</si>
  <si>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</si>
  <si>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</si>
  <si>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</si>
  <si>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</si>
  <si>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</si>
  <si>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</si>
  <si>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</si>
  <si>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</si>
  <si>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</si>
  <si>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</si>
  <si>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</si>
  <si>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</si>
  <si>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</si>
  <si>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</si>
  <si>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</si>
  <si>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</si>
  <si>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</si>
  <si>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</si>
  <si>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</si>
  <si>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</si>
  <si>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</si>
  <si>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</si>
  <si>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</si>
  <si>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</si>
  <si>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</si>
  <si>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</si>
  <si>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</si>
  <si>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</si>
  <si>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</si>
  <si>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</si>
  <si>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</si>
  <si>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</si>
  <si>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</si>
  <si>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</si>
  <si>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</si>
  <si>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</si>
  <si>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</si>
  <si>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</si>
  <si>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</si>
  <si>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</si>
  <si>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</si>
  <si>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</si>
  <si>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</si>
  <si>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</si>
  <si>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</si>
  <si>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</si>
  <si>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</si>
  <si>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</si>
  <si>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</si>
  <si>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</si>
  <si>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</si>
  <si>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</si>
  <si>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</si>
  <si>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</si>
  <si>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</si>
  <si>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</si>
  <si>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</si>
  <si>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</si>
  <si>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</si>
  <si>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</si>
  <si>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</si>
  <si>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</si>
  <si>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</si>
  <si>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</si>
  <si>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</si>
  <si>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</si>
  <si>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</si>
  <si>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</si>
  <si>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</si>
  <si>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</si>
  <si>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</si>
  <si>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</si>
  <si>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</si>
  <si>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</si>
  <si>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</si>
  <si>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</si>
  <si>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</si>
  <si>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</si>
  <si>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</si>
  <si>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</si>
  <si>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</si>
  <si>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</si>
  <si>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</si>
  <si>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</si>
  <si>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</si>
  <si>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</si>
  <si>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</si>
  <si>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</si>
  <si>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</si>
  <si>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</si>
  <si>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</si>
  <si>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</si>
  <si>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</si>
  <si>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</si>
  <si>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</si>
  <si>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</si>
  <si>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</si>
  <si>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</si>
  <si>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</si>
  <si>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</si>
  <si>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</si>
  <si>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</si>
  <si>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</si>
  <si>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</si>
  <si>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</si>
  <si>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</si>
  <si>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</si>
  <si>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</si>
  <si>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</si>
  <si>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</si>
  <si>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</si>
  <si>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</si>
  <si>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</si>
  <si>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</si>
  <si>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</si>
  <si>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</si>
  <si>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</si>
  <si>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</si>
  <si>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</si>
  <si>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</si>
  <si>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</si>
  <si>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</si>
  <si>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</si>
  <si>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</si>
  <si>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</si>
  <si>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</si>
  <si>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</si>
  <si>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</si>
  <si>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</si>
  <si>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</si>
  <si>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</si>
  <si>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</si>
  <si>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</si>
  <si>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</si>
  <si>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</si>
  <si>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</si>
  <si>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</si>
  <si>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</si>
  <si>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</si>
  <si>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</si>
  <si>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</si>
  <si>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</si>
  <si>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</si>
  <si>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</si>
  <si>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</si>
  <si>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</si>
  <si>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</si>
  <si>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</si>
  <si>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</si>
  <si>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</si>
  <si>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</si>
  <si>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</si>
  <si>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</si>
  <si>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</si>
  <si>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</si>
  <si>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</si>
  <si>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</si>
  <si>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</si>
  <si>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</si>
  <si>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</si>
  <si>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</si>
  <si>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</si>
  <si>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</si>
  <si>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</si>
  <si>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</si>
  <si>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</si>
  <si>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</si>
  <si>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</si>
  <si>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</si>
  <si>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</si>
  <si>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</si>
  <si>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</si>
  <si>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</si>
  <si>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</si>
  <si>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</si>
  <si>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</si>
  <si>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</si>
  <si>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</si>
  <si>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</si>
  <si>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</si>
  <si>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</si>
  <si>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</si>
  <si>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</si>
  <si>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</si>
  <si>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</si>
  <si>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</si>
  <si>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</si>
  <si>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</si>
  <si>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</si>
  <si>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</si>
  <si>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</si>
  <si>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</si>
  <si>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</si>
  <si>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</si>
  <si>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</si>
  <si>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</si>
  <si>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</si>
  <si>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</si>
  <si>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</si>
  <si>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</si>
  <si>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</si>
  <si>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</si>
  <si>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</si>
  <si>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</si>
  <si>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</si>
  <si>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</si>
  <si>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</si>
  <si>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</si>
  <si>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</si>
  <si>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</si>
  <si>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</si>
  <si>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</si>
  <si>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</si>
  <si>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</si>
  <si>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</si>
  <si>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</si>
  <si>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</si>
  <si>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</si>
  <si>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</si>
  <si>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</si>
  <si>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</si>
  <si>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</si>
  <si>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</si>
  <si>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</si>
  <si>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</si>
  <si>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</si>
  <si>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</si>
  <si>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</si>
  <si>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</si>
  <si>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</si>
  <si>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</si>
  <si>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</si>
  <si>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</si>
  <si>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</si>
  <si>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</si>
  <si>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</si>
  <si>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</si>
  <si>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</si>
  <si>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</si>
  <si>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</si>
  <si>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</si>
  <si>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</si>
  <si>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</si>
  <si>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</si>
  <si>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</si>
  <si>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</si>
  <si>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</si>
  <si>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</si>
  <si>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</si>
  <si>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</si>
  <si>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</si>
  <si>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</si>
  <si>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</si>
  <si>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</si>
  <si>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</si>
  <si>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</si>
  <si>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</si>
  <si>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</si>
  <si>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</si>
  <si>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</si>
  <si>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</si>
  <si>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</si>
  <si>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</si>
  <si>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</si>
  <si>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</si>
  <si>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</si>
  <si>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</si>
  <si>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</si>
  <si>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</si>
  <si>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</si>
  <si>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</si>
  <si>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</si>
  <si>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</si>
  <si>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</si>
  <si>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</si>
  <si>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</si>
  <si>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</si>
  <si>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</si>
  <si>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</si>
  <si>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</si>
  <si>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</si>
  <si>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</si>
  <si>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</si>
  <si>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</si>
  <si>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</si>
  <si>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</si>
  <si>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</si>
  <si>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</si>
  <si>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</si>
  <si>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</si>
  <si>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</si>
  <si>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</si>
  <si>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</si>
  <si>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</si>
  <si>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</si>
  <si>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</si>
  <si>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</si>
  <si>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</si>
  <si>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</si>
  <si>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</si>
  <si>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</si>
  <si>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</si>
  <si>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</si>
  <si>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</si>
  <si>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</si>
  <si>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</si>
  <si>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</si>
  <si>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</si>
  <si>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</si>
  <si>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</si>
  <si>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</si>
  <si>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</si>
  <si>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</si>
  <si>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</si>
  <si>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</si>
  <si>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</si>
  <si>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</si>
  <si>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</si>
  <si>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</si>
  <si>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</si>
  <si>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</si>
  <si>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</si>
  <si>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</si>
  <si>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</si>
  <si>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</si>
  <si>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</si>
  <si>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</si>
  <si>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</si>
  <si>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</si>
  <si>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</si>
  <si>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</si>
  <si>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</si>
  <si>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</si>
  <si>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</si>
  <si>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</si>
  <si>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</si>
  <si>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</si>
  <si>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</si>
  <si>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</si>
  <si>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</si>
  <si>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</si>
  <si>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</si>
  <si>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</si>
  <si>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</si>
  <si>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</si>
  <si>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</si>
  <si>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</si>
  <si>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</si>
  <si>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</si>
  <si>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</si>
  <si>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</si>
  <si>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</si>
  <si>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</si>
  <si>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</si>
  <si>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</si>
  <si>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</si>
  <si>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</si>
  <si>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</si>
  <si>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</si>
  <si>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</si>
  <si>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</si>
  <si>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</si>
  <si>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</si>
  <si>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</si>
  <si>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</si>
  <si>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</si>
  <si>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</si>
  <si>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</si>
  <si>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</si>
  <si>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</si>
  <si>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</si>
  <si>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</si>
  <si>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</si>
  <si>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</si>
  <si>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</si>
  <si>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</si>
  <si>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</si>
  <si>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</si>
  <si>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</si>
  <si>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</si>
  <si>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</si>
  <si>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</si>
  <si>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</si>
  <si>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</si>
  <si>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</si>
  <si>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</si>
  <si>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</si>
  <si>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</si>
  <si>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</si>
  <si>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</si>
  <si>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</si>
  <si>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</si>
  <si>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</si>
  <si>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</si>
  <si>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</si>
  <si>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</si>
  <si>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</si>
  <si>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</si>
  <si>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</si>
  <si>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</si>
  <si>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</si>
  <si>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</si>
  <si>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</si>
  <si>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</si>
  <si>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</si>
  <si>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</si>
  <si>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</si>
  <si>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</si>
  <si>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</si>
  <si>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</si>
  <si>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</si>
  <si>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</si>
  <si>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</si>
  <si>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</si>
  <si>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</si>
  <si>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</si>
  <si>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</si>
  <si>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</si>
  <si>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</si>
  <si>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</si>
  <si>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</si>
  <si>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</si>
  <si>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</si>
  <si>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</si>
  <si>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</si>
  <si>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</si>
  <si>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</si>
  <si>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</si>
  <si>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</si>
  <si>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</si>
  <si>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</si>
  <si>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</si>
  <si>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</si>
  <si>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</si>
  <si>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</si>
  <si>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</si>
  <si>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</si>
  <si>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</si>
  <si>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</si>
  <si>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</si>
  <si>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</si>
  <si>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</si>
  <si>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</si>
  <si>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</si>
  <si>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</si>
  <si>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</si>
  <si>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</si>
  <si>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</si>
  <si>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</si>
  <si>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</si>
  <si>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</si>
  <si>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</si>
  <si>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</si>
  <si>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</si>
  <si>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</si>
  <si>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</si>
  <si>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</si>
  <si>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</si>
  <si>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</si>
  <si>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</si>
  <si>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</si>
  <si>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</si>
  <si>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</si>
  <si>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</si>
  <si>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</si>
  <si>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</si>
  <si>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</si>
  <si>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</si>
  <si>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</si>
  <si>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</si>
  <si>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</si>
  <si>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</si>
  <si>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</si>
  <si>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</si>
  <si>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</si>
  <si>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</si>
  <si>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</si>
  <si>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</si>
  <si>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</si>
  <si>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</si>
  <si>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</si>
  <si>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</si>
  <si>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</si>
  <si>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</si>
  <si>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</si>
  <si>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</si>
  <si>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</si>
  <si>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</si>
  <si>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</si>
  <si>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</si>
  <si>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</si>
  <si>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</si>
  <si>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</si>
  <si>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</si>
  <si>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</si>
  <si>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</si>
  <si>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</si>
  <si>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</si>
  <si>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</si>
  <si>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</si>
  <si>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</si>
  <si>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</si>
  <si>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</si>
  <si>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</si>
  <si>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</si>
  <si>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</si>
  <si>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</si>
  <si>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</si>
  <si>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</si>
  <si>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</si>
  <si>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</si>
  <si>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</si>
  <si>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</si>
  <si>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</si>
  <si>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</si>
  <si>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</si>
  <si>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</si>
  <si>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</si>
  <si>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</si>
  <si>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</si>
  <si>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</si>
  <si>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</si>
  <si>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</si>
  <si>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</si>
  <si>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</si>
  <si>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</si>
  <si>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</si>
  <si>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</si>
  <si>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</si>
  <si>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</si>
  <si>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</si>
  <si>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</si>
  <si>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</si>
  <si>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</si>
  <si>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</si>
  <si>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</si>
  <si>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</si>
  <si>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</si>
  <si>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</si>
  <si>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</si>
  <si>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</si>
  <si>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</si>
  <si>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</si>
  <si>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</si>
  <si>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</si>
  <si>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</si>
  <si>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</si>
  <si>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</si>
  <si>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</si>
  <si>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</si>
  <si>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</si>
  <si>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</si>
  <si>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</si>
  <si>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</si>
  <si>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</si>
  <si>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</si>
  <si>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</si>
  <si>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</si>
  <si>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</si>
  <si>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</si>
  <si>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</si>
  <si>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</si>
  <si>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</si>
  <si>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</si>
  <si>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</si>
  <si>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</si>
  <si>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</si>
  <si>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</si>
  <si>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</si>
  <si>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</si>
  <si>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</si>
  <si>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</si>
  <si>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</si>
  <si>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</si>
  <si>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</si>
  <si>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</si>
  <si>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</si>
  <si>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</si>
  <si>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</si>
  <si>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</si>
  <si>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</si>
  <si>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</si>
  <si>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</si>
  <si>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</si>
  <si>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</si>
  <si>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</si>
  <si>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</si>
  <si>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</si>
  <si>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</si>
  <si>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</si>
  <si>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</si>
  <si>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</si>
  <si>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</si>
  <si>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</si>
  <si>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</si>
  <si>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</si>
  <si>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</si>
  <si>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</si>
  <si>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</si>
  <si>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</si>
  <si>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</si>
  <si>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</si>
  <si>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</si>
  <si>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</si>
  <si>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</si>
  <si>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</si>
  <si>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</si>
  <si>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</si>
  <si>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</si>
  <si>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</si>
  <si>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</si>
  <si>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</si>
  <si>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</si>
  <si>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</si>
  <si>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</si>
  <si>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</si>
  <si>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</si>
  <si>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</si>
  <si>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</si>
  <si>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</si>
  <si>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</si>
  <si>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</si>
  <si>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</si>
  <si>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</si>
  <si>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</si>
  <si>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</si>
  <si>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</si>
  <si>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</si>
  <si>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</si>
  <si>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</si>
  <si>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</si>
  <si>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</si>
  <si>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</si>
  <si>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</si>
  <si>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</si>
  <si>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</si>
  <si>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</si>
  <si>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</si>
  <si>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</si>
  <si>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</si>
  <si>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</si>
  <si>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</si>
  <si>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</si>
  <si>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</si>
  <si>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</si>
  <si>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</si>
  <si>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</si>
  <si>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</si>
  <si>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</si>
  <si>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</si>
  <si>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</si>
  <si>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</si>
  <si>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</si>
  <si>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</si>
  <si>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</si>
  <si>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</si>
  <si>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</si>
  <si>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</si>
  <si>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</si>
  <si>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</si>
  <si>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</si>
  <si>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</si>
  <si>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</si>
  <si>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</si>
  <si>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</si>
  <si>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</si>
  <si>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</si>
  <si>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</si>
  <si>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</si>
  <si>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</si>
  <si>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</si>
  <si>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</si>
  <si>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</si>
  <si>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</si>
  <si>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</si>
  <si>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</si>
  <si>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</si>
  <si>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</si>
  <si>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</si>
  <si>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</si>
  <si>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</si>
  <si>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</si>
  <si>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</si>
  <si>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</si>
  <si>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</si>
  <si>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</si>
  <si>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</si>
  <si>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</si>
  <si>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</si>
  <si>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</si>
  <si>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</si>
  <si>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</si>
  <si>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</si>
  <si>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</si>
  <si>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</si>
  <si>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</si>
  <si>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</si>
  <si>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</si>
  <si>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</si>
  <si>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</si>
  <si>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</si>
  <si>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</si>
  <si>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</si>
  <si>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</si>
  <si>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</si>
  <si>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</si>
  <si>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</si>
  <si>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</si>
  <si>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</si>
  <si>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</si>
  <si>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</si>
  <si>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</si>
  <si>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</si>
  <si>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</si>
  <si>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</si>
  <si>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</si>
  <si>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</si>
  <si>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</si>
  <si>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</si>
  <si>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</si>
  <si>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</si>
  <si>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</si>
  <si>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</si>
  <si>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</si>
  <si>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</si>
  <si>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</si>
  <si>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</si>
  <si>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</si>
  <si>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</si>
  <si>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</si>
  <si>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</si>
  <si>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</si>
  <si>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</si>
  <si>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</si>
  <si>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</si>
  <si>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</si>
  <si>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</si>
  <si>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</si>
  <si>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</si>
  <si>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</si>
  <si>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</si>
  <si>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</si>
  <si>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</si>
  <si>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</si>
  <si>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</si>
  <si>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</si>
  <si>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</si>
  <si>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</si>
  <si>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</si>
  <si>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</si>
  <si>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</si>
  <si>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</si>
  <si>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</si>
  <si>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</si>
  <si>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</si>
  <si>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</si>
  <si>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</si>
  <si>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</si>
  <si>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</si>
  <si>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</si>
  <si>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</si>
  <si>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</si>
  <si>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</si>
  <si>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</si>
  <si>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</si>
  <si>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</si>
  <si>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</si>
  <si>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</si>
  <si>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</si>
  <si>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</si>
  <si>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</si>
  <si>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</si>
  <si>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</si>
  <si>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</si>
  <si>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</si>
  <si>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</si>
  <si>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</si>
  <si>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</si>
  <si>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</si>
  <si>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</si>
  <si>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</si>
  <si>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</si>
  <si>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</si>
  <si>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</si>
  <si>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</si>
  <si>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</si>
  <si>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</si>
  <si>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</si>
  <si>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</si>
  <si>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</si>
  <si>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</si>
  <si>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</si>
  <si>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</si>
  <si>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</si>
  <si>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</si>
  <si>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</si>
  <si>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</si>
  <si>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</si>
  <si>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</si>
  <si>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</si>
  <si>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</si>
  <si>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</si>
  <si>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</si>
  <si>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</si>
  <si>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</si>
  <si>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</si>
  <si>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</si>
  <si>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</si>
  <si>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</si>
  <si>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</si>
  <si>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</si>
  <si>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</si>
  <si>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</si>
  <si>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</si>
  <si>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</si>
  <si>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</si>
  <si>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</si>
  <si>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</si>
  <si>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</si>
  <si>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</si>
  <si>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</si>
  <si>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</si>
  <si>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</si>
  <si>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</si>
  <si>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</si>
  <si>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</si>
  <si>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</si>
  <si>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</si>
  <si>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</si>
  <si>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</si>
  <si>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</si>
  <si>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</si>
  <si>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</si>
  <si>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</si>
  <si>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</si>
  <si>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</si>
  <si>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</si>
  <si>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</si>
  <si>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</si>
  <si>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</si>
  <si>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</si>
  <si>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</si>
  <si>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</si>
  <si>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</si>
  <si>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</si>
  <si>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</si>
  <si>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</si>
  <si>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</si>
  <si>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</si>
  <si>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</si>
  <si>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</si>
  <si>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</si>
  <si>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</si>
  <si>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</si>
  <si>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</si>
  <si>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</si>
  <si>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</si>
  <si>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</si>
  <si>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</si>
  <si>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</si>
  <si>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</si>
  <si>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</si>
  <si>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</si>
  <si>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</si>
  <si>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</si>
  <si>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</si>
  <si>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</si>
  <si>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</si>
  <si>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</si>
  <si>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</si>
  <si>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</si>
  <si>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</si>
  <si>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</si>
  <si>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</si>
  <si>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</si>
  <si>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</si>
  <si>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</si>
  <si>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</si>
  <si>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</si>
  <si>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</si>
  <si>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</si>
  <si>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</si>
  <si>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</si>
  <si>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</si>
  <si>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</si>
  <si>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</si>
  <si>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</si>
  <si>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</si>
  <si>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</si>
  <si>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</si>
  <si>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</si>
  <si>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</si>
  <si>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</si>
  <si>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</si>
  <si>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</si>
  <si>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</si>
  <si>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</si>
  <si>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</si>
  <si>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</si>
  <si>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</si>
  <si>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</si>
  <si>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</si>
  <si>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</si>
  <si>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</si>
  <si>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</si>
  <si>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</si>
  <si>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</si>
  <si>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</si>
  <si>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</si>
  <si>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</si>
  <si>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</si>
  <si>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</si>
  <si>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</si>
  <si>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</si>
  <si>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</si>
  <si>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</si>
  <si>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</si>
  <si>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</si>
  <si>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</si>
  <si>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</si>
  <si>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</si>
  <si>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</si>
  <si>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</si>
  <si>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</si>
  <si>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</si>
  <si>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</si>
  <si>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</si>
  <si>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</si>
  <si>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</si>
  <si>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</si>
  <si>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</si>
  <si>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</si>
  <si>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</si>
  <si>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</si>
  <si>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</si>
  <si>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</si>
  <si>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</si>
  <si>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</si>
  <si>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</si>
  <si>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</si>
  <si>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</si>
  <si>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</si>
  <si>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</si>
  <si>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</si>
  <si>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</si>
  <si>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</si>
  <si>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</si>
  <si>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</si>
  <si>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</si>
  <si>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</si>
  <si>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</si>
  <si>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</si>
  <si>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</si>
  <si>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</si>
  <si>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</si>
  <si>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</si>
  <si>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</si>
  <si>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</si>
  <si>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</si>
  <si>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</si>
  <si>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</si>
  <si>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</si>
  <si>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</si>
  <si>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</si>
  <si>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</si>
  <si>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</si>
  <si>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</si>
  <si>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</si>
  <si>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</si>
  <si>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</si>
  <si>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</si>
  <si>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</si>
  <si>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</si>
  <si>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</si>
  <si>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</si>
  <si>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</si>
  <si>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</si>
  <si>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</si>
  <si>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</si>
  <si>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</si>
  <si>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</si>
  <si>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</si>
  <si>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</si>
  <si>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</si>
  <si>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</si>
  <si>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</si>
  <si>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</si>
  <si>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</si>
  <si>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</si>
  <si>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</si>
  <si>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</si>
  <si>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</si>
  <si>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</si>
  <si>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</si>
  <si>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</si>
  <si>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</si>
  <si>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</si>
  <si>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</si>
  <si>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</si>
  <si>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</si>
  <si>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</si>
  <si>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</si>
  <si>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</si>
  <si>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</si>
  <si>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</si>
  <si>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</si>
  <si>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</si>
  <si>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</si>
  <si>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</si>
  <si>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</si>
  <si>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</si>
  <si>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</si>
  <si>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</si>
  <si>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</si>
  <si>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</si>
  <si>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</si>
  <si>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</si>
  <si>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</si>
  <si>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</si>
  <si>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</si>
  <si>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</si>
  <si>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</si>
  <si>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</si>
  <si>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</si>
  <si>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</si>
  <si>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</si>
  <si>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</si>
  <si>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</si>
  <si>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</si>
  <si>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</si>
  <si>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</si>
  <si>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</si>
  <si>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</si>
  <si>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</si>
  <si>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</si>
  <si>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</si>
  <si>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</si>
  <si>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</si>
  <si>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</si>
  <si>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</si>
  <si>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</si>
  <si>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</si>
  <si>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</si>
  <si>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</si>
  <si>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</si>
  <si>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</si>
  <si>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</si>
  <si>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</si>
  <si>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</si>
  <si>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</si>
  <si>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</si>
  <si>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</si>
  <si>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</si>
  <si>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</si>
  <si>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</si>
  <si>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</si>
  <si>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</si>
  <si>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</si>
  <si>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</si>
  <si>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</si>
  <si>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</si>
  <si>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</si>
  <si>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</si>
  <si>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</si>
  <si>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</si>
  <si>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</si>
  <si>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</si>
  <si>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</si>
  <si>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</si>
  <si>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</si>
  <si>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</si>
  <si>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</si>
  <si>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</si>
  <si>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</si>
  <si>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</si>
  <si>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</si>
  <si>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</si>
  <si>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</si>
  <si>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</si>
  <si>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</si>
  <si>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</si>
  <si>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</si>
  <si>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</si>
  <si>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</si>
  <si>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</si>
  <si>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</si>
  <si>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</si>
  <si>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</si>
  <si>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</si>
  <si>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</si>
  <si>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</si>
  <si>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</si>
  <si>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</si>
  <si>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</si>
  <si>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</si>
  <si>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</si>
  <si>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</si>
  <si>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</si>
  <si>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</si>
  <si>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</si>
  <si>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</si>
  <si>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</si>
  <si>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</si>
  <si>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</si>
  <si>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</si>
  <si>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</si>
  <si>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</si>
  <si>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</si>
  <si>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</si>
  <si>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</si>
  <si>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</si>
  <si>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</si>
  <si>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</si>
  <si>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</si>
  <si>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</si>
  <si>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</si>
  <si>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</si>
  <si>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</si>
  <si>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</si>
  <si>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</si>
  <si>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</si>
  <si>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</si>
  <si>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</si>
  <si>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</si>
  <si>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</si>
  <si>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</si>
  <si>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</si>
  <si>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</si>
  <si>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</si>
  <si>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</si>
  <si>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</si>
  <si>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</si>
  <si>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</si>
  <si>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</si>
  <si>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</si>
  <si>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</si>
  <si>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</si>
  <si>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</si>
  <si>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</si>
  <si>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</si>
  <si>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</si>
  <si>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</si>
  <si>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</si>
  <si>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</si>
  <si>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</si>
  <si>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</si>
  <si>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</si>
  <si>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</si>
  <si>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</si>
  <si>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</si>
  <si>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</si>
  <si>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</si>
  <si>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</si>
  <si>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</si>
  <si>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</si>
  <si>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</si>
  <si>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</si>
  <si>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</si>
  <si>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</si>
  <si>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</si>
  <si>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</si>
  <si>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</si>
  <si>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</si>
  <si>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</si>
  <si>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</si>
  <si>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</si>
  <si>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</si>
  <si>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</si>
  <si>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</si>
  <si>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</si>
  <si>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</si>
  <si>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</si>
  <si>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</si>
  <si>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</si>
  <si>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</si>
  <si>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</si>
  <si>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</si>
  <si>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</si>
  <si>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</si>
  <si>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</si>
  <si>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</si>
  <si>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</si>
  <si>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</si>
  <si>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</si>
  <si>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</si>
  <si>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</si>
  <si>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</si>
  <si>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</si>
  <si>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</si>
  <si>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</si>
  <si>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</si>
  <si>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</si>
  <si>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</si>
  <si>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</si>
  <si>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</si>
  <si>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</si>
  <si>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</si>
  <si>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</si>
  <si>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</si>
  <si>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</si>
  <si>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</si>
  <si>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</si>
  <si>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</si>
  <si>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</si>
  <si>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</si>
  <si>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</si>
  <si>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</si>
  <si>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</si>
  <si>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</si>
  <si>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</si>
  <si>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</si>
  <si>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</si>
  <si>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</si>
  <si>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</si>
  <si>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</si>
  <si>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</si>
  <si>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</si>
  <si>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</si>
  <si>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</si>
  <si>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</si>
  <si>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</si>
  <si>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</si>
  <si>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</si>
  <si>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</si>
  <si>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</si>
  <si>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</si>
  <si>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</si>
  <si>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</si>
  <si>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</si>
  <si>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</si>
  <si>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</si>
  <si>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</si>
  <si>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</si>
  <si>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</si>
  <si>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</si>
  <si>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</si>
  <si>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</si>
  <si>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</si>
  <si>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</si>
  <si>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</si>
  <si>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</si>
  <si>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</si>
  <si>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</si>
  <si>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</si>
  <si>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</si>
  <si>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</si>
  <si>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</si>
  <si>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</si>
  <si>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</si>
  <si>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</si>
  <si>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</si>
  <si>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</si>
  <si>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</si>
  <si>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</si>
  <si>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</si>
  <si>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</si>
  <si>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</si>
  <si>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</si>
  <si>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</si>
  <si>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</si>
  <si>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</si>
  <si>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</si>
  <si>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</si>
  <si>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</si>
  <si>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</si>
  <si>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</si>
  <si>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</si>
  <si>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</si>
  <si>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</si>
  <si>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</si>
  <si>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</si>
  <si>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</si>
  <si>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</si>
  <si>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</si>
  <si>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</si>
  <si>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</si>
  <si>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</si>
  <si>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</si>
  <si>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</si>
  <si>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</si>
  <si>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</si>
  <si>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</si>
  <si>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</si>
  <si>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</si>
  <si>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</si>
  <si>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</si>
  <si>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</si>
  <si>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</si>
  <si>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</si>
  <si>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</si>
  <si>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</si>
  <si>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</si>
  <si>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</si>
  <si>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</si>
  <si>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</si>
  <si>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</si>
  <si>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</si>
  <si>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</si>
  <si>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</si>
  <si>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</si>
  <si>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</si>
  <si>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</si>
  <si>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</si>
  <si>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</si>
  <si>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</si>
  <si>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</si>
  <si>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</si>
  <si>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</si>
  <si>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</si>
  <si>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</si>
  <si>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</si>
  <si>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</si>
  <si>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</si>
  <si>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</si>
  <si>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</si>
  <si>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</si>
  <si>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</si>
  <si>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</si>
  <si>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</si>
  <si>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</si>
  <si>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</si>
  <si>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</si>
  <si>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</si>
  <si>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</si>
  <si>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</si>
  <si>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</si>
  <si>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</si>
  <si>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</si>
  <si>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</si>
  <si>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</si>
  <si>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</si>
  <si>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</si>
  <si>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</si>
  <si>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</si>
  <si>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</si>
  <si>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</si>
  <si>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</si>
  <si>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</si>
  <si>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</si>
  <si>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</si>
  <si>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</si>
  <si>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</si>
  <si>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</si>
  <si>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</si>
  <si>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</si>
  <si>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</si>
  <si>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</si>
  <si>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</si>
  <si>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</si>
  <si>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</si>
  <si>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</si>
  <si>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</si>
  <si>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</si>
  <si>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</si>
  <si>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</si>
  <si>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</si>
  <si>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</si>
  <si>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</si>
  <si>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</si>
  <si>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</si>
  <si>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</si>
  <si>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</si>
  <si>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</si>
  <si>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</si>
  <si>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</si>
  <si>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</si>
  <si>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</si>
  <si>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</si>
  <si>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</si>
  <si>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</si>
  <si>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</si>
  <si>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</si>
  <si>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</si>
  <si>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</si>
  <si>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</si>
  <si>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</si>
  <si>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</si>
  <si>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</si>
  <si>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</si>
  <si>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</si>
  <si>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</si>
  <si>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</si>
  <si>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</si>
  <si>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</si>
  <si>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</si>
  <si>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</si>
  <si>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</si>
  <si>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</si>
  <si>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</si>
  <si>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</si>
  <si>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</si>
  <si>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</si>
  <si>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</si>
  <si>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</si>
  <si>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</si>
  <si>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</si>
  <si>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</si>
  <si>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</si>
  <si>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</si>
  <si>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</si>
  <si>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</si>
  <si>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</si>
  <si>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</si>
  <si>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</si>
  <si>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</si>
  <si>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</si>
  <si>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</si>
  <si>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</si>
  <si>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</si>
  <si>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</si>
  <si>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</si>
  <si>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</si>
  <si>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</si>
  <si>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</si>
  <si>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</si>
  <si>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</si>
  <si>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</si>
  <si>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</si>
  <si>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</si>
  <si>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</si>
  <si>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</si>
  <si>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</si>
  <si>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</si>
  <si>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</si>
  <si>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</si>
  <si>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</si>
  <si>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</si>
  <si>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</si>
  <si>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</si>
  <si>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</si>
  <si>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</si>
  <si>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</si>
  <si>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</si>
  <si>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</si>
  <si>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</si>
  <si>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</si>
  <si>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</si>
  <si>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</si>
  <si>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</si>
  <si>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</si>
  <si>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</si>
  <si>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</si>
  <si>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</si>
  <si>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</si>
  <si>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</si>
  <si>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</si>
  <si>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</si>
  <si>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</si>
  <si>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</si>
  <si>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</si>
  <si>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</si>
  <si>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</si>
  <si>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</si>
  <si>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</si>
  <si>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</si>
  <si>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</si>
  <si>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</si>
  <si>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</si>
  <si>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</si>
  <si>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</si>
  <si>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</si>
  <si>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</si>
  <si>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</si>
  <si>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</si>
  <si>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</si>
  <si>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</si>
  <si>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</si>
  <si>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</si>
  <si>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</si>
  <si>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</si>
  <si>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</si>
  <si>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</si>
  <si>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</si>
  <si>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</si>
  <si>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</si>
  <si>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</si>
  <si>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</si>
  <si>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</si>
  <si>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</si>
  <si>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</si>
  <si>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</si>
  <si>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</si>
  <si>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</si>
  <si>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</si>
  <si>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</si>
  <si>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</si>
  <si>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</si>
  <si>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</si>
  <si>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</si>
  <si>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</si>
  <si>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</si>
  <si>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</si>
  <si>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</si>
  <si>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</si>
  <si>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</si>
  <si>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</si>
  <si>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</si>
  <si>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</si>
  <si>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</si>
  <si>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</si>
  <si>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</si>
  <si>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</si>
  <si>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</si>
  <si>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</si>
  <si>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</si>
  <si>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</si>
  <si>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</si>
  <si>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</si>
  <si>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</si>
  <si>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</si>
  <si>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</si>
  <si>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</si>
  <si>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</si>
  <si>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</si>
  <si>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</si>
  <si>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</si>
  <si>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</si>
  <si>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</si>
  <si>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</si>
  <si>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</si>
  <si>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</si>
  <si>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</si>
  <si>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</si>
  <si>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</si>
  <si>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</si>
  <si>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</si>
  <si>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</si>
  <si>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</si>
  <si>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</si>
  <si>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</si>
  <si>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</si>
  <si>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</si>
  <si>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</si>
  <si>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</si>
  <si>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</si>
  <si>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</si>
  <si>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</si>
  <si>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</si>
  <si>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</si>
  <si>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</si>
  <si>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</si>
  <si>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</si>
  <si>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</si>
  <si>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</si>
  <si>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</si>
  <si>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</si>
  <si>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</si>
  <si>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</si>
  <si>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</si>
  <si>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</si>
  <si>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</si>
  <si>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</si>
  <si>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</si>
  <si>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</si>
  <si>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</si>
  <si>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</si>
  <si>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</si>
  <si>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</si>
  <si>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</si>
  <si>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</si>
  <si>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</si>
  <si>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</si>
  <si>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</si>
  <si>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</si>
  <si>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</si>
  <si>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</si>
  <si>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</si>
  <si>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</si>
  <si>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</si>
  <si>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</si>
  <si>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</si>
  <si>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</si>
  <si>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</si>
  <si>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</si>
  <si>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</si>
  <si>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</si>
  <si>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</si>
  <si>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</si>
  <si>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</si>
  <si>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</si>
  <si>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</si>
  <si>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</si>
  <si>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</si>
  <si>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</si>
  <si>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</si>
  <si>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</si>
  <si>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</si>
  <si>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</si>
  <si>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</si>
  <si>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</si>
  <si>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</si>
  <si>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</si>
  <si>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</si>
  <si>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</si>
  <si>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</si>
  <si>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</si>
  <si>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</si>
  <si>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</si>
  <si>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</si>
  <si>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</si>
  <si>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</si>
  <si>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</si>
  <si>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</si>
  <si>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</si>
  <si>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</si>
  <si>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</si>
  <si>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</si>
  <si>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</si>
  <si>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</si>
  <si>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</si>
  <si>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</si>
  <si>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</si>
  <si>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</si>
  <si>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</si>
  <si>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</si>
  <si>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</si>
  <si>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</si>
  <si>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</si>
  <si>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</si>
  <si>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</si>
  <si>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</si>
  <si>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</si>
  <si>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</si>
  <si>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</si>
  <si>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</si>
  <si>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</si>
  <si>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</si>
  <si>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</si>
  <si>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</si>
  <si>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</si>
  <si>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</si>
  <si>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</si>
  <si>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</si>
  <si>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</si>
  <si>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</si>
  <si>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</si>
  <si>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</si>
  <si>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</si>
  <si>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</si>
  <si>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</si>
  <si>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</si>
  <si>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</si>
  <si>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</si>
  <si>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</si>
  <si>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</si>
  <si>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</si>
  <si>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</si>
  <si>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</si>
  <si>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</si>
  <si>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</si>
  <si>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</si>
  <si>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</si>
  <si>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</si>
  <si>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</si>
  <si>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</si>
  <si>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</si>
  <si>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</si>
  <si>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</si>
  <si>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</si>
  <si>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</si>
  <si>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</si>
  <si>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</si>
  <si>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</si>
  <si>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</si>
  <si>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</si>
  <si>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</si>
  <si>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</si>
  <si>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</si>
  <si>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</si>
  <si>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</si>
  <si>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</si>
  <si>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</si>
  <si>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</si>
  <si>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</si>
  <si>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</si>
  <si>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</si>
  <si>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</si>
  <si>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</si>
  <si>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</si>
  <si>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</si>
  <si>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</si>
  <si>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</si>
  <si>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</si>
  <si>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</si>
  <si>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</si>
  <si>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</si>
  <si>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</si>
  <si>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</si>
  <si>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</si>
  <si>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</si>
  <si>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</si>
  <si>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</si>
  <si>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</si>
  <si>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</si>
  <si>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</si>
  <si>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</si>
  <si>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</si>
  <si>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</si>
  <si>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</si>
  <si>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</si>
  <si>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</si>
  <si>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</si>
  <si>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</si>
  <si>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</si>
  <si>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</si>
  <si>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</si>
  <si>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</si>
  <si>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</si>
  <si>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</si>
  <si>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</si>
  <si>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</si>
  <si>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</si>
  <si>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</si>
  <si>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</si>
  <si>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</si>
  <si>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</si>
  <si>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</si>
  <si>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</si>
  <si>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</si>
  <si>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</si>
  <si>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</si>
  <si>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</si>
  <si>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</si>
  <si>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</si>
  <si>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</si>
  <si>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</si>
  <si>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</si>
  <si>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</si>
  <si>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</si>
  <si>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</si>
  <si>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</si>
  <si>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</si>
  <si>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</si>
  <si>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</si>
  <si>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</si>
  <si>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</si>
  <si>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</si>
  <si>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</si>
  <si>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</si>
  <si>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</si>
  <si>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</si>
  <si>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</si>
  <si>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</si>
  <si>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</si>
  <si>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</si>
  <si>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</si>
  <si>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</si>
  <si>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</si>
  <si>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</si>
  <si>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</si>
  <si>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</si>
  <si>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</si>
  <si>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</si>
  <si>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</si>
  <si>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</si>
  <si>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</si>
  <si>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</si>
  <si>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</si>
  <si>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</si>
  <si>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</si>
  <si>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</si>
  <si>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</si>
  <si>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</si>
  <si>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</si>
  <si>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</si>
  <si>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</si>
  <si>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</si>
  <si>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</si>
  <si>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</si>
  <si>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</si>
  <si>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</si>
  <si>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</si>
  <si>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</si>
  <si>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</si>
  <si>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</si>
  <si>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</si>
  <si>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</si>
  <si>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</si>
  <si>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</si>
  <si>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</si>
  <si>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</si>
  <si>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</si>
  <si>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</si>
  <si>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</si>
  <si>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</si>
  <si>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</si>
  <si>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</si>
  <si>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</si>
  <si>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</si>
  <si>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</si>
  <si>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</si>
  <si>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</si>
  <si>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</si>
  <si>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</si>
  <si>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</si>
  <si>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</si>
  <si>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</si>
  <si>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</si>
  <si>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</si>
  <si>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</si>
  <si>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</si>
  <si>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</si>
  <si>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</si>
  <si>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</si>
  <si>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</si>
  <si>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</si>
  <si>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</si>
  <si>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</si>
  <si>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</si>
  <si>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</si>
  <si>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</si>
  <si>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</si>
  <si>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</si>
  <si>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</si>
  <si>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</si>
  <si>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</si>
  <si>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</si>
  <si>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</si>
  <si>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</si>
  <si>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</si>
  <si>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</si>
  <si>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</si>
  <si>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</si>
  <si>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</si>
  <si>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</si>
  <si>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</si>
  <si>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</si>
  <si>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</si>
  <si>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</si>
  <si>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</si>
  <si>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</si>
  <si>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</si>
  <si>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</si>
  <si>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</si>
  <si>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</si>
  <si>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</si>
  <si>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</si>
  <si>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</si>
  <si>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</si>
  <si>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</si>
  <si>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</si>
  <si>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</si>
  <si>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</si>
  <si>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</si>
  <si>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</si>
  <si>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</si>
  <si>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</si>
  <si>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</si>
  <si>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</si>
  <si>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</si>
  <si>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</si>
  <si>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</si>
  <si>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</si>
  <si>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</si>
  <si>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</si>
  <si>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</si>
  <si>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</si>
  <si>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</si>
  <si>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</si>
  <si>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</si>
  <si>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</si>
  <si>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</si>
  <si>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</si>
  <si>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</si>
  <si>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</si>
  <si>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</si>
  <si>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</si>
  <si>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</si>
  <si>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</si>
  <si>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</si>
  <si>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</si>
  <si>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</si>
  <si>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</si>
  <si>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</si>
  <si>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</si>
  <si>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</si>
  <si>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</si>
  <si>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</si>
  <si>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</si>
  <si>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</si>
  <si>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</si>
  <si>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</si>
  <si>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</si>
  <si>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</si>
  <si>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</si>
  <si>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</si>
  <si>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</si>
  <si>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</si>
  <si>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</si>
  <si>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</si>
  <si>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</si>
  <si>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</si>
  <si>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</si>
  <si>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</si>
  <si>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</si>
  <si>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</si>
  <si>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</si>
  <si>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</si>
  <si>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</si>
  <si>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</si>
  <si>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</si>
  <si>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</si>
  <si>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</si>
  <si>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</si>
  <si>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</si>
  <si>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</si>
  <si>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</si>
  <si>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</si>
  <si>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</si>
  <si>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</si>
  <si>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</si>
  <si>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</si>
  <si>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</si>
  <si>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</si>
  <si>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</si>
  <si>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</si>
  <si>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</si>
  <si>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</si>
  <si>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</si>
  <si>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</si>
  <si>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</si>
  <si>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</si>
  <si>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</si>
  <si>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</si>
  <si>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</si>
  <si>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</si>
  <si>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</si>
  <si>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</si>
  <si>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</si>
  <si>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</si>
  <si>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</si>
  <si>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</si>
  <si>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</si>
  <si>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</si>
  <si>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</si>
  <si>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</si>
  <si>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</si>
  <si>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</si>
  <si>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</si>
  <si>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</si>
  <si>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</si>
  <si>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</si>
  <si>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</si>
  <si>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</si>
  <si>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</si>
  <si>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</si>
  <si>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</si>
  <si>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</si>
  <si>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</si>
  <si>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</si>
  <si>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</si>
  <si>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</si>
  <si>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</si>
  <si>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</si>
  <si>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</si>
  <si>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</si>
  <si>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</si>
  <si>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</si>
  <si>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</si>
  <si>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</si>
  <si>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</si>
  <si>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</si>
  <si>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</si>
  <si>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</si>
  <si>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</si>
  <si>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</si>
  <si>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</si>
  <si>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</si>
  <si>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</si>
  <si>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</si>
  <si>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</si>
  <si>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</si>
  <si>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</si>
  <si>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</si>
  <si>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</si>
  <si>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</si>
  <si>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</si>
  <si>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</si>
  <si>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</si>
  <si>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</si>
  <si>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</si>
  <si>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</si>
  <si>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</si>
  <si>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</si>
  <si>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</si>
  <si>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</si>
  <si>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</si>
  <si>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</si>
  <si>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</si>
  <si>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</si>
  <si>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</si>
  <si>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</si>
  <si>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</si>
  <si>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</si>
  <si>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</si>
  <si>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</si>
  <si>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</si>
  <si>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</si>
  <si>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</si>
  <si>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</si>
  <si>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</si>
  <si>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</si>
  <si>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</si>
  <si>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</si>
  <si>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</si>
  <si>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</si>
  <si>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</si>
  <si>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</si>
  <si>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</si>
  <si>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</si>
  <si>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</si>
  <si>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</si>
  <si>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</si>
  <si>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</si>
  <si>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</si>
  <si>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</si>
  <si>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</si>
  <si>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</si>
  <si>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</si>
  <si>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</si>
  <si>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</si>
  <si>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</si>
  <si>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</si>
  <si>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</si>
  <si>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</si>
  <si>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</si>
  <si>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</si>
  <si>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</si>
  <si>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</si>
  <si>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</si>
  <si>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</si>
  <si>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</si>
  <si>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</si>
  <si>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</si>
  <si>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</si>
  <si>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</si>
  <si>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</si>
  <si>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</si>
  <si>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</si>
  <si>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</si>
  <si>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</si>
  <si>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</si>
  <si>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</si>
  <si>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</si>
  <si>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</si>
  <si>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</si>
  <si>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</si>
  <si>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</si>
  <si>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</si>
  <si>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</si>
  <si>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</si>
  <si>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</si>
  <si>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</si>
  <si>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</si>
  <si>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</si>
  <si>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</si>
  <si>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</si>
  <si>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</si>
  <si>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</si>
  <si>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</si>
  <si>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</si>
  <si>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</si>
  <si>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</si>
  <si>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</si>
  <si>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</si>
  <si>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</si>
  <si>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</si>
  <si>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</si>
  <si>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</si>
  <si>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</si>
  <si>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</si>
  <si>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</si>
  <si>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</si>
  <si>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</si>
  <si>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</si>
  <si>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</si>
  <si>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</si>
  <si>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</si>
  <si>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</si>
  <si>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</si>
  <si>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</si>
  <si>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</si>
  <si>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</si>
  <si>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</si>
  <si>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</si>
  <si>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</si>
  <si>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</si>
  <si>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</si>
  <si>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</si>
  <si>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</si>
  <si>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</si>
  <si>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</si>
  <si>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</si>
  <si>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</si>
  <si>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</si>
  <si>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</si>
  <si>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</si>
  <si>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</si>
  <si>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</si>
  <si>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</si>
  <si>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</si>
  <si>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</si>
  <si>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</si>
  <si>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</si>
  <si>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</si>
  <si>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</si>
  <si>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</si>
  <si>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</si>
  <si>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</si>
  <si>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</si>
  <si>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</si>
  <si>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</si>
  <si>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</si>
  <si>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</si>
  <si>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</si>
  <si>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</si>
  <si>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</si>
  <si>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</si>
  <si>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</si>
  <si>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</si>
  <si>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</si>
  <si>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</si>
  <si>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</si>
  <si>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</si>
  <si>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</si>
  <si>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</si>
  <si>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</si>
  <si>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</si>
  <si>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</si>
  <si>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</si>
  <si>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</si>
  <si>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</si>
  <si>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</si>
  <si>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</si>
  <si>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</si>
  <si>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</si>
  <si>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</si>
  <si>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</si>
  <si>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</si>
  <si>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</si>
  <si>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</si>
  <si>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</si>
  <si>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</si>
  <si>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</si>
  <si>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</si>
  <si>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</si>
  <si>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</si>
  <si>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</si>
  <si>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</si>
  <si>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</si>
  <si>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</si>
  <si>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</si>
  <si>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</si>
  <si>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</si>
  <si>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</si>
  <si>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</si>
  <si>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</si>
  <si>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</si>
  <si>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</si>
  <si>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</si>
  <si>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</si>
  <si>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</si>
  <si>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</si>
  <si>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</si>
  <si>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</si>
  <si>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</si>
  <si>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</si>
  <si>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</si>
  <si>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</si>
  <si>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</si>
  <si>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</si>
  <si>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</si>
  <si>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</si>
  <si>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</si>
  <si>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</si>
  <si>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</si>
  <si>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</si>
  <si>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</si>
  <si>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</si>
  <si>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</si>
  <si>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</si>
  <si>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</si>
  <si>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</si>
  <si>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</si>
  <si>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</si>
  <si>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</si>
  <si>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</si>
  <si>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</si>
  <si>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</si>
  <si>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</si>
  <si>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</si>
  <si>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</si>
  <si>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</si>
  <si>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</si>
  <si>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</si>
  <si>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</si>
  <si>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</si>
  <si>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</si>
  <si>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</si>
  <si>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</si>
  <si>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</si>
  <si>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</si>
  <si>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</si>
  <si>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</si>
  <si>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</si>
  <si>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</si>
  <si>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</si>
  <si>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</si>
  <si>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</si>
  <si>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</si>
  <si>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</si>
  <si>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</si>
  <si>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</si>
  <si>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</si>
  <si>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</si>
  <si>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</si>
  <si>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</si>
  <si>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</si>
  <si>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</si>
  <si>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</si>
  <si>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</si>
  <si>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</si>
  <si>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</si>
  <si>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</si>
  <si>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</si>
  <si>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</si>
  <si>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</si>
  <si>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</si>
  <si>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</si>
  <si>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</si>
  <si>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</si>
  <si>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</si>
  <si>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</si>
  <si>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</si>
  <si>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</si>
  <si>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</si>
  <si>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</si>
  <si>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</si>
  <si>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</si>
  <si>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</si>
  <si>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</si>
  <si>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</si>
  <si>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</si>
  <si>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</si>
  <si>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</si>
  <si>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</si>
  <si>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</si>
  <si>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</si>
  <si>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</si>
  <si>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</si>
  <si>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</si>
  <si>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</si>
  <si>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</si>
  <si>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</si>
  <si>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</si>
  <si>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</si>
  <si>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</si>
  <si>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</si>
  <si>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</si>
  <si>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</si>
  <si>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</si>
  <si>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</si>
  <si>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</si>
  <si>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</si>
  <si>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</si>
  <si>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</si>
  <si>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</si>
  <si>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</si>
  <si>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</si>
  <si>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</si>
  <si>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</si>
  <si>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</si>
  <si>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</si>
  <si>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</si>
  <si>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</si>
  <si>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</si>
  <si>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</si>
  <si>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</si>
  <si>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</si>
  <si>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</si>
  <si>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</si>
  <si>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</si>
  <si>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</si>
  <si>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</si>
  <si>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</si>
  <si>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</si>
  <si>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</si>
  <si>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</si>
  <si>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</si>
  <si>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</si>
  <si>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</si>
  <si>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</si>
  <si>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</si>
  <si>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</si>
  <si>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</si>
  <si>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</si>
  <si>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</si>
  <si>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</si>
  <si>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</si>
  <si>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</si>
  <si>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</si>
  <si>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</si>
  <si>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</si>
  <si>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</si>
  <si>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</si>
  <si>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</si>
  <si>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</si>
  <si>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</si>
  <si>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</si>
  <si>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</si>
  <si>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</si>
  <si>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</si>
  <si>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</si>
  <si>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</si>
  <si>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</si>
  <si>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</si>
  <si>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</si>
  <si>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</si>
  <si>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</si>
  <si>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</si>
  <si>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</si>
  <si>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</si>
  <si>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</si>
  <si>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</si>
  <si>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</si>
  <si>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</si>
  <si>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</si>
  <si>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</si>
  <si>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</si>
  <si>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</si>
  <si>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</si>
  <si>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</si>
  <si>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</si>
  <si>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</si>
  <si>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</si>
  <si>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</si>
  <si>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</si>
  <si>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</si>
  <si>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</si>
  <si>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</si>
  <si>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</si>
  <si>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</si>
  <si>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</si>
  <si>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</si>
  <si>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</si>
  <si>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</si>
  <si>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</si>
  <si>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</si>
  <si>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</si>
  <si>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</si>
  <si>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</si>
  <si>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</si>
  <si>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</si>
  <si>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</si>
  <si>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</si>
  <si>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</si>
  <si>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</si>
  <si>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</si>
  <si>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</si>
  <si>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</si>
  <si>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</si>
  <si>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</si>
  <si>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</si>
  <si>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</si>
  <si>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</si>
  <si>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</si>
  <si>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</si>
  <si>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</si>
  <si>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</si>
  <si>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</si>
  <si>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</si>
  <si>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</si>
  <si>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</si>
  <si>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</si>
  <si>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</si>
  <si>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</si>
  <si>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</si>
  <si>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</si>
  <si>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</si>
  <si>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</si>
  <si>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</si>
  <si>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</si>
  <si>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</si>
  <si>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</si>
  <si>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</si>
  <si>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</si>
  <si>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</si>
  <si>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</si>
  <si>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</si>
  <si>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</si>
  <si>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</si>
  <si>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</si>
  <si>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</si>
  <si>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</si>
  <si>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</si>
  <si>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</si>
  <si>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</si>
  <si>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</si>
  <si>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</si>
  <si>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</si>
  <si>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</si>
  <si>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</si>
  <si>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</si>
  <si>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</si>
  <si>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</si>
  <si>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</si>
  <si>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</si>
  <si>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</si>
  <si>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</si>
  <si>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</si>
  <si>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</si>
  <si>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</si>
  <si>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</si>
  <si>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</si>
  <si>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</si>
  <si>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</si>
  <si>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</si>
  <si>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</si>
  <si>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</si>
  <si>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</si>
  <si>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</si>
  <si>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</si>
  <si>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</si>
  <si>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</si>
  <si>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</si>
  <si>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</si>
  <si>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</si>
  <si>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</si>
  <si>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</si>
  <si>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</si>
  <si>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</si>
  <si>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</si>
  <si>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</si>
  <si>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</si>
  <si>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</si>
  <si>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</si>
  <si>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</si>
  <si>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</si>
  <si>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</si>
  <si>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</si>
  <si>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</si>
  <si>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</si>
  <si>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</si>
  <si>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</si>
  <si>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</si>
  <si>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</si>
  <si>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</si>
  <si>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</si>
  <si>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</si>
  <si>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</si>
  <si>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</si>
  <si>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</si>
  <si>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</si>
  <si>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</si>
  <si>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</si>
  <si>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</si>
  <si>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</si>
  <si>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</si>
  <si>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</si>
  <si>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</si>
  <si>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</si>
  <si>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</si>
  <si>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</si>
  <si>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</si>
  <si>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</si>
  <si>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</si>
  <si>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</si>
  <si>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</si>
  <si>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</si>
  <si>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</si>
  <si>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</si>
  <si>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</si>
  <si>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</si>
  <si>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</si>
  <si>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</si>
  <si>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</si>
  <si>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</si>
  <si>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</si>
  <si>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</si>
  <si>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</si>
  <si>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</si>
  <si>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</si>
  <si>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</si>
  <si>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</si>
  <si>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</si>
  <si>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</si>
  <si>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</si>
  <si>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</si>
  <si>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</si>
  <si>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</si>
  <si>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</si>
  <si>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</si>
  <si>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</si>
  <si>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</si>
  <si>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</si>
  <si>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</si>
  <si>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</si>
  <si>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</si>
  <si>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</si>
  <si>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</si>
  <si>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</si>
  <si>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</si>
  <si>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</si>
  <si>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</si>
  <si>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</si>
  <si>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</si>
  <si>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</si>
  <si>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</si>
  <si>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</si>
  <si>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</si>
  <si>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</si>
  <si>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</si>
  <si>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</si>
  <si>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</si>
  <si>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</si>
  <si>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</si>
  <si>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</si>
  <si>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</si>
  <si>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</si>
  <si>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</si>
  <si>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</si>
  <si>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</si>
  <si>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</si>
  <si>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</si>
  <si>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</si>
  <si>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</si>
  <si>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</si>
  <si>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</si>
  <si>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</si>
  <si>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</si>
  <si>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</si>
  <si>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</si>
  <si>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</si>
  <si>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</si>
  <si>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</si>
  <si>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</si>
  <si>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</si>
  <si>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</si>
  <si>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</si>
  <si>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</si>
  <si>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</si>
  <si>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</si>
  <si>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</si>
  <si>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</si>
  <si>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</si>
  <si>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</si>
  <si>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</si>
  <si>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</si>
  <si>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</si>
  <si>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</si>
  <si>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</si>
  <si>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</si>
  <si>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</si>
  <si>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</si>
  <si>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</si>
  <si>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</si>
  <si>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</si>
  <si>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</si>
  <si>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</si>
  <si>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</si>
  <si>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</si>
  <si>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</si>
  <si>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</si>
  <si>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</si>
  <si>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</si>
  <si>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</si>
  <si>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</si>
  <si>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</si>
  <si>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</si>
  <si>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</si>
  <si>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</si>
  <si>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</si>
  <si>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</si>
  <si>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</si>
  <si>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</si>
  <si>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</si>
  <si>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</si>
  <si>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</si>
  <si>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</si>
  <si>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</si>
  <si>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</si>
  <si>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</si>
  <si>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</si>
  <si>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</si>
  <si>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</si>
  <si>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</si>
  <si>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</si>
  <si>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</si>
  <si>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</si>
  <si>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</si>
  <si>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</si>
  <si>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</si>
  <si>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</si>
  <si>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</si>
  <si>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</si>
  <si>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</si>
  <si>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</si>
  <si>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</si>
  <si>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</si>
  <si>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</si>
  <si>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</si>
  <si>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</si>
  <si>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</si>
  <si>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</si>
  <si>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</si>
  <si>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</si>
  <si>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</si>
  <si>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</si>
  <si>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</si>
  <si>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</si>
  <si>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</si>
  <si>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</si>
  <si>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</si>
  <si>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</si>
  <si>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</si>
  <si>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</si>
  <si>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</si>
  <si>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</si>
  <si>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</si>
  <si>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</si>
  <si>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</si>
  <si>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</si>
  <si>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</si>
  <si>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</si>
  <si>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</si>
  <si>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</si>
  <si>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</si>
  <si>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</si>
  <si>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</si>
  <si>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</si>
  <si>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</si>
  <si>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</si>
  <si>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</si>
  <si>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</si>
  <si>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</si>
  <si>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</si>
  <si>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</si>
  <si>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</si>
  <si>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</si>
  <si>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</si>
  <si>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</si>
  <si>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</si>
  <si>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</si>
  <si>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</si>
  <si>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</si>
  <si>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</si>
  <si>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</si>
  <si>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</si>
  <si>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</si>
  <si>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</si>
  <si>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</si>
  <si>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</si>
  <si>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</si>
  <si>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</si>
  <si>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</si>
  <si>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</si>
  <si>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</si>
  <si>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</si>
  <si>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</si>
  <si>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</si>
  <si>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</si>
  <si>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</si>
  <si>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</si>
  <si>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</si>
  <si>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</si>
  <si>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</si>
  <si>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</si>
  <si>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</si>
  <si>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</si>
  <si>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</si>
  <si>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</si>
  <si>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</si>
  <si>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</si>
  <si>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</si>
  <si>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</si>
  <si>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</si>
  <si>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</si>
  <si>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</si>
  <si>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</si>
  <si>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</si>
  <si>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</si>
  <si>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</si>
  <si>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</si>
  <si>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</si>
  <si>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</si>
  <si>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</si>
  <si>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</si>
  <si>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</si>
  <si>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</si>
  <si>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</si>
  <si>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</si>
  <si>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</si>
  <si>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</si>
  <si>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</si>
  <si>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</si>
  <si>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</si>
  <si>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</si>
  <si>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</si>
  <si>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</si>
  <si>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</si>
  <si>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</si>
  <si>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</si>
  <si>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</si>
  <si>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</si>
  <si>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</si>
  <si>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</si>
  <si>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</si>
  <si>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</si>
  <si>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</si>
  <si>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</si>
  <si>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</si>
  <si>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</si>
  <si>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</si>
  <si>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</si>
  <si>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</si>
  <si>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</si>
  <si>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</si>
  <si>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</si>
  <si>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</si>
  <si>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</si>
  <si>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</si>
  <si>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</si>
  <si>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</si>
  <si>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</si>
  <si>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</si>
  <si>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</si>
  <si>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</si>
  <si>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</si>
  <si>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</si>
  <si>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</si>
  <si>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</si>
  <si>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</si>
  <si>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</si>
  <si>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</si>
  <si>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</si>
  <si>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</si>
  <si>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</si>
  <si>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</si>
  <si>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</si>
  <si>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</si>
  <si>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</si>
  <si>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</si>
  <si>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</si>
  <si>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</si>
  <si>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</si>
  <si>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</si>
  <si>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</si>
  <si>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</si>
  <si>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</si>
  <si>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</si>
  <si>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</si>
  <si>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</si>
  <si>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</si>
  <si>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</si>
  <si>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</si>
  <si>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</si>
  <si>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</si>
  <si>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</si>
  <si>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</si>
  <si>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</si>
  <si>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</si>
  <si>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</si>
  <si>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</si>
  <si>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</si>
  <si>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</si>
  <si>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</si>
  <si>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</si>
  <si>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</si>
  <si>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</si>
  <si>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</si>
  <si>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</si>
  <si>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</si>
  <si>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</si>
  <si>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</si>
  <si>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</si>
  <si>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</si>
  <si>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</si>
  <si>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</si>
  <si>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</si>
  <si>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</si>
  <si>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</si>
  <si>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</si>
  <si>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</si>
  <si>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</si>
  <si>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</si>
  <si>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</si>
  <si>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</si>
  <si>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</si>
  <si>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</si>
  <si>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</si>
  <si>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</si>
  <si>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</si>
  <si>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</si>
  <si>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</si>
  <si>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</si>
  <si>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</si>
  <si>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</si>
  <si>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</si>
  <si>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</si>
  <si>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</si>
  <si>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</si>
  <si>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</si>
  <si>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</si>
  <si>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</si>
  <si>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</si>
  <si>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</si>
  <si>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</si>
  <si>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</si>
  <si>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</si>
  <si>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</si>
  <si>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</si>
  <si>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</si>
  <si>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</si>
  <si>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</si>
  <si>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</si>
  <si>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</si>
  <si>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</si>
  <si>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</si>
  <si>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</si>
  <si>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</si>
  <si>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</si>
  <si>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</si>
  <si>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</si>
  <si>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</si>
  <si>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</si>
  <si>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</si>
  <si>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</si>
  <si>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</si>
  <si>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</si>
  <si>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</si>
  <si>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</si>
  <si>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</si>
  <si>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</si>
  <si>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</si>
  <si>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</si>
  <si>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</si>
  <si>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</si>
  <si>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</si>
  <si>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</si>
  <si>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</si>
  <si>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</si>
  <si>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</si>
  <si>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</si>
  <si>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</si>
  <si>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</si>
  <si>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</si>
  <si>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</si>
  <si>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</si>
  <si>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</si>
  <si>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</si>
  <si>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</si>
  <si>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</si>
  <si>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</si>
  <si>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</si>
  <si>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</si>
  <si>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</si>
  <si>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</si>
  <si>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</si>
  <si>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</si>
  <si>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</si>
  <si>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</si>
  <si>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</si>
  <si>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</si>
  <si>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</si>
  <si>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</si>
  <si>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</si>
  <si>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</si>
  <si>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</si>
  <si>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</si>
  <si>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</si>
  <si>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</si>
  <si>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</si>
  <si>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</si>
  <si>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</si>
  <si>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</si>
  <si>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</si>
  <si>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</si>
  <si>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</si>
  <si>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</si>
  <si>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</si>
  <si>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</si>
  <si>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</si>
  <si>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</si>
  <si>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</si>
  <si>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</si>
  <si>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</si>
  <si>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</si>
  <si>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</si>
  <si>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</si>
  <si>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</si>
  <si>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</si>
  <si>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</si>
  <si>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</si>
  <si>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</si>
  <si>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</si>
  <si>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</si>
  <si>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</si>
  <si>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</si>
  <si>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</si>
  <si>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</si>
  <si>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</si>
  <si>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</si>
  <si>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</si>
  <si>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</si>
  <si>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</si>
  <si>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</si>
  <si>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</si>
  <si>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</si>
  <si>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</si>
  <si>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</si>
  <si>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</si>
  <si>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</si>
  <si>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</si>
  <si>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</si>
  <si>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</si>
  <si>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</si>
  <si>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</si>
  <si>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</si>
  <si>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</si>
  <si>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</si>
  <si>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</si>
  <si>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</si>
  <si>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</si>
  <si>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</si>
  <si>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</si>
  <si>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</si>
  <si>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</si>
  <si>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</si>
  <si>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</si>
  <si>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</si>
  <si>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</si>
  <si>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</si>
  <si>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</si>
  <si>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</si>
  <si>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</si>
  <si>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</si>
  <si>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</si>
  <si>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</si>
  <si>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</si>
  <si>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</si>
  <si>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</si>
  <si>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</si>
  <si>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</si>
  <si>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</si>
  <si>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</si>
  <si>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</si>
  <si>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</si>
  <si>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</si>
  <si>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</si>
  <si>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</si>
  <si>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</si>
  <si>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</si>
  <si>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</si>
  <si>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</si>
  <si>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</si>
  <si>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</si>
  <si>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</si>
  <si>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</si>
  <si>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</si>
  <si>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</si>
  <si>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</si>
  <si>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</si>
  <si>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</si>
  <si>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</si>
  <si>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</si>
  <si>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</si>
  <si>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</si>
  <si>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</si>
  <si>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</si>
  <si>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</si>
  <si>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</si>
  <si>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</si>
  <si>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</si>
  <si>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</si>
  <si>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</si>
  <si>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</si>
  <si>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</si>
  <si>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</si>
  <si>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</si>
  <si>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</si>
  <si>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</si>
  <si>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</si>
  <si>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</si>
  <si>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</si>
  <si>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</si>
  <si>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</si>
  <si>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</si>
  <si>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</si>
  <si>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</si>
  <si>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</si>
  <si>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</si>
  <si>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</si>
  <si>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</si>
  <si>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</si>
  <si>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</si>
  <si>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</si>
  <si>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</si>
  <si>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</si>
  <si>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</si>
  <si>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</si>
  <si>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</si>
  <si>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</si>
  <si>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</si>
  <si>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</si>
  <si>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</si>
  <si>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</si>
  <si>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</si>
  <si>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</si>
  <si>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</si>
  <si>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</si>
  <si>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</si>
  <si>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</si>
  <si>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</si>
  <si>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</si>
  <si>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</si>
  <si>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</si>
  <si>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</si>
  <si>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</si>
  <si>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</si>
  <si>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</si>
  <si>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</si>
  <si>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</si>
  <si>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</si>
  <si>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</si>
  <si>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</si>
  <si>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</si>
  <si>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</si>
  <si>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</si>
  <si>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</si>
  <si>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</si>
  <si>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</si>
  <si>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</si>
  <si>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</si>
  <si>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</si>
  <si>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</si>
  <si>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</si>
  <si>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</si>
  <si>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</si>
  <si>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</si>
  <si>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</si>
  <si>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</si>
  <si>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</si>
  <si>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</si>
  <si>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</si>
  <si>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</si>
  <si>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</si>
  <si>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</si>
  <si>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</si>
  <si>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</si>
  <si>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</si>
  <si>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</si>
  <si>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</si>
  <si>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</si>
  <si>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</si>
  <si>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</si>
  <si>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</si>
  <si>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</si>
  <si>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</si>
  <si>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</si>
  <si>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</si>
  <si>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</si>
  <si>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</si>
  <si>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</si>
  <si>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</si>
  <si>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</si>
  <si>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</si>
  <si>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</si>
  <si>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</si>
  <si>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</si>
  <si>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</si>
  <si>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</si>
  <si>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</si>
  <si>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</si>
  <si>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</si>
  <si>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</si>
  <si>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</si>
  <si>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</si>
  <si>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</si>
  <si>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</si>
  <si>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</si>
  <si>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</si>
  <si>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</si>
  <si>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</si>
  <si>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</si>
  <si>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</si>
  <si>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</si>
  <si>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</si>
  <si>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</si>
  <si>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</si>
  <si>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</si>
  <si>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</si>
  <si>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</si>
  <si>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</si>
  <si>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</si>
  <si>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</si>
  <si>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</si>
  <si>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</si>
  <si>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</si>
  <si>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</si>
  <si>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</si>
  <si>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</si>
  <si>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</si>
  <si>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</si>
  <si>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</si>
  <si>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</si>
  <si>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</si>
  <si>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</si>
  <si>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</si>
  <si>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</si>
  <si>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</si>
  <si>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</si>
  <si>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</si>
  <si>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</si>
  <si>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</si>
  <si>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</si>
  <si>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</si>
  <si>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</si>
  <si>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</si>
  <si>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</si>
  <si>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</si>
  <si>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</si>
  <si>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</si>
  <si>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</si>
  <si>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</si>
  <si>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</si>
  <si>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</si>
  <si>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</si>
  <si>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</si>
  <si>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</si>
  <si>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</si>
  <si>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</si>
  <si>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</si>
  <si>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</si>
  <si>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</si>
  <si>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</si>
  <si>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</si>
  <si>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</si>
  <si>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</si>
  <si>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</si>
  <si>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</si>
  <si>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</si>
  <si>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</si>
  <si>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</si>
  <si>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</si>
  <si>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</si>
  <si>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</si>
  <si>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</si>
  <si>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</si>
  <si>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</si>
  <si>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</si>
  <si>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</si>
  <si>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</si>
  <si>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</si>
  <si>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</si>
  <si>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</si>
  <si>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</si>
  <si>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</si>
  <si>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</si>
  <si>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</si>
  <si>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</si>
  <si>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</si>
  <si>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</si>
  <si>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</si>
  <si>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</si>
  <si>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</si>
  <si>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</si>
  <si>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</si>
  <si>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</si>
  <si>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</si>
  <si>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</si>
  <si>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</si>
  <si>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</si>
  <si>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</si>
  <si>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</si>
  <si>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</si>
  <si>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</si>
  <si>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</si>
  <si>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</si>
  <si>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</si>
  <si>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</si>
  <si>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</si>
  <si>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</si>
  <si>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</si>
  <si>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</si>
  <si>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</si>
  <si>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</si>
  <si>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</si>
  <si>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</si>
  <si>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</si>
  <si>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</si>
  <si>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</si>
  <si>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</si>
  <si>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</si>
  <si>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</si>
  <si>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</si>
  <si>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</si>
  <si>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</si>
  <si>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</si>
  <si>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</si>
  <si>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</si>
  <si>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</si>
  <si>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</si>
  <si>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</si>
  <si>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</si>
  <si>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</si>
  <si>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</si>
  <si>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</si>
  <si>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</si>
  <si>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</si>
  <si>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</si>
  <si>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</si>
  <si>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</si>
  <si>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</si>
  <si>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</si>
  <si>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</si>
  <si>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</si>
  <si>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</si>
  <si>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</si>
  <si>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</si>
  <si>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</si>
  <si>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</si>
  <si>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</si>
  <si>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</si>
  <si>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</si>
  <si>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</si>
  <si>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</si>
  <si>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</si>
  <si>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</si>
  <si>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</si>
  <si>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</si>
  <si>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</si>
  <si>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</si>
  <si>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</si>
  <si>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</si>
  <si>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</si>
  <si>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</si>
  <si>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</si>
  <si>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</si>
  <si>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</si>
  <si>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</si>
  <si>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</si>
  <si>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</si>
  <si>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</si>
  <si>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</si>
  <si>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</si>
  <si>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</si>
  <si>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</si>
  <si>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</si>
  <si>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</si>
  <si>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</si>
  <si>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</si>
  <si>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</si>
  <si>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</si>
  <si>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</si>
  <si>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</si>
  <si>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</si>
  <si>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</si>
  <si>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</si>
  <si>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</si>
  <si>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</si>
  <si>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</si>
  <si>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</si>
  <si>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</si>
  <si>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</si>
  <si>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</si>
  <si>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</si>
  <si>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</si>
  <si>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</si>
  <si>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</si>
  <si>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</si>
  <si>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</si>
  <si>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</si>
  <si>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</si>
  <si>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</si>
  <si>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</si>
  <si>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</si>
  <si>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</si>
  <si>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</si>
  <si>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</si>
  <si>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</si>
  <si>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</si>
  <si>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</si>
  <si>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</si>
  <si>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</si>
  <si>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</si>
  <si>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</si>
  <si>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</si>
  <si>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</si>
  <si>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</si>
  <si>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</si>
  <si>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</si>
  <si>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</si>
  <si>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</si>
  <si>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</si>
  <si>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</si>
  <si>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</si>
  <si>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</si>
  <si>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</si>
  <si>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</si>
  <si>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</si>
  <si>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</si>
  <si>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</si>
  <si>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</si>
  <si>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</si>
  <si>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</si>
  <si>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</si>
  <si>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</si>
  <si>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</si>
  <si>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</si>
  <si>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</si>
  <si>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</si>
  <si>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</si>
  <si>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</si>
  <si>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</si>
  <si>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</si>
  <si>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</si>
  <si>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</si>
  <si>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</si>
  <si>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</si>
  <si>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</si>
  <si>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</si>
  <si>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</si>
  <si>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</si>
  <si>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</si>
  <si>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</si>
  <si>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</si>
  <si>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</si>
  <si>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</si>
  <si>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</si>
  <si>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</si>
  <si>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</si>
  <si>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</si>
  <si>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</si>
  <si>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</si>
  <si>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</si>
  <si>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</si>
  <si>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</si>
  <si>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</si>
  <si>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</si>
  <si>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</si>
  <si>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</si>
  <si>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</si>
  <si>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</si>
  <si>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</si>
  <si>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</si>
  <si>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</si>
  <si>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</si>
  <si>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</si>
  <si>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</si>
  <si>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</si>
  <si>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</si>
  <si>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</si>
  <si>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</si>
  <si>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</si>
  <si>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</si>
  <si>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</si>
  <si>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</si>
  <si>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</si>
  <si>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</si>
  <si>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</si>
  <si>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</si>
  <si>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</si>
  <si>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</si>
  <si>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</si>
  <si>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</si>
  <si>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</si>
  <si>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</si>
  <si>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</si>
  <si>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</si>
  <si>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</si>
  <si>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</si>
  <si>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</si>
  <si>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</si>
  <si>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</si>
  <si>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</si>
  <si>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</si>
  <si>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</si>
  <si>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</si>
  <si>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</si>
  <si>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</si>
  <si>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</si>
  <si>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</si>
  <si>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</si>
  <si>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</si>
  <si>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</si>
  <si>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</si>
  <si>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</si>
  <si>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</si>
  <si>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</si>
  <si>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</si>
  <si>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</si>
  <si>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</si>
  <si>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</si>
  <si>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</si>
  <si>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</si>
  <si>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</si>
  <si>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</si>
  <si>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</si>
  <si>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</si>
  <si>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</si>
  <si>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</si>
  <si>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</si>
  <si>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</si>
  <si>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</si>
  <si>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</si>
  <si>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</si>
  <si>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</si>
  <si>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</si>
  <si>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</si>
  <si>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</si>
  <si>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</si>
  <si>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</si>
  <si>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</si>
  <si>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</si>
  <si>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</si>
  <si>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</si>
  <si>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</si>
  <si>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</si>
  <si>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</si>
  <si>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</si>
  <si>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</si>
  <si>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</si>
  <si>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</si>
  <si>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</si>
  <si>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</si>
  <si>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</si>
  <si>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</si>
  <si>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</si>
  <si>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</si>
  <si>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</si>
  <si>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</si>
  <si>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</si>
  <si>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</si>
  <si>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</si>
  <si>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</si>
  <si>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</si>
  <si>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</si>
  <si>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</si>
  <si>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</si>
  <si>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</si>
  <si>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</si>
  <si>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</si>
  <si>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</si>
  <si>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</si>
  <si>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</si>
  <si>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</si>
  <si>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</si>
  <si>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</si>
  <si>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</si>
  <si>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</si>
  <si>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</si>
  <si>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</si>
  <si>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</si>
  <si>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</si>
  <si>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</si>
  <si>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</si>
  <si>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</si>
  <si>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</si>
  <si>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</si>
  <si>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</si>
  <si>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</si>
  <si>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</si>
  <si>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</si>
  <si>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</si>
  <si>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</si>
  <si>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</si>
  <si>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</si>
  <si>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</si>
  <si>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</si>
  <si>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</si>
  <si>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</si>
  <si>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</si>
  <si>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</si>
  <si>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</si>
  <si>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</si>
  <si>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</si>
  <si>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</si>
  <si>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</si>
  <si>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</si>
  <si>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</si>
  <si>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</si>
  <si>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</si>
  <si>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</si>
  <si>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</si>
  <si>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</si>
  <si>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</si>
  <si>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</si>
  <si>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</si>
  <si>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</si>
  <si>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</si>
  <si>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</si>
  <si>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</si>
  <si>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</si>
  <si>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</si>
  <si>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</si>
  <si>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</si>
  <si>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</si>
  <si>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</si>
  <si>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</si>
  <si>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</si>
  <si>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</si>
  <si>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</si>
  <si>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</si>
  <si>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</si>
  <si>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</si>
  <si>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</si>
  <si>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</si>
  <si>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</si>
  <si>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</si>
  <si>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</si>
  <si>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</si>
  <si>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</si>
  <si>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</si>
  <si>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</si>
  <si>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</si>
  <si>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</si>
  <si>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</si>
  <si>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</si>
  <si>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</si>
  <si>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</si>
  <si>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</si>
  <si>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</si>
  <si>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</si>
  <si>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</si>
  <si>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</si>
  <si>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</si>
  <si>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</si>
  <si>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</si>
  <si>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</si>
  <si>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</si>
  <si>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</si>
  <si>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</si>
  <si>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</si>
  <si>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</si>
  <si>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</si>
  <si>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</si>
  <si>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</si>
  <si>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</si>
  <si>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</si>
  <si>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</si>
  <si>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</si>
  <si>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</si>
  <si>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</si>
  <si>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</si>
  <si>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</si>
  <si>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</si>
  <si>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</si>
  <si>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</si>
  <si>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</si>
  <si>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</si>
  <si>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</si>
  <si>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</si>
  <si>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</si>
  <si>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</si>
  <si>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</si>
  <si>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</si>
  <si>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</si>
  <si>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</si>
  <si>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</si>
  <si>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</si>
  <si>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</si>
  <si>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</si>
  <si>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</si>
  <si>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</si>
  <si>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</si>
  <si>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</si>
  <si>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</si>
  <si>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</si>
  <si>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</si>
  <si>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</si>
  <si>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</si>
  <si>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</si>
  <si>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</si>
  <si>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</si>
  <si>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</si>
  <si>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</si>
  <si>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</si>
  <si>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</si>
  <si>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</si>
  <si>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</si>
  <si>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</si>
  <si>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</si>
  <si>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</si>
  <si>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</si>
  <si>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</si>
  <si>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</si>
  <si>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</si>
  <si>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</si>
  <si>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</si>
  <si>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</si>
  <si>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</si>
  <si>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</si>
  <si>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</si>
  <si>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</si>
  <si>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</si>
  <si>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</si>
  <si>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</si>
  <si>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</si>
  <si>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</si>
  <si>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</si>
  <si>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</si>
  <si>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</si>
  <si>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</si>
  <si>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</si>
  <si>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</si>
  <si>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</si>
  <si>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</si>
  <si>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</si>
  <si>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</si>
  <si>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</si>
  <si>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</si>
  <si>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</si>
  <si>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</si>
  <si>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</si>
  <si>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</si>
  <si>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</si>
  <si>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</si>
  <si>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</si>
  <si>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</si>
  <si>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</si>
  <si>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</si>
  <si>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</si>
  <si>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</si>
  <si>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</si>
  <si>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</si>
  <si>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</si>
  <si>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</si>
  <si>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</si>
  <si>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</si>
  <si>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</si>
  <si>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</si>
  <si>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</si>
  <si>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</si>
  <si>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</si>
  <si>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</si>
  <si>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</si>
  <si>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</si>
  <si>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</si>
  <si>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</si>
  <si>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</si>
  <si>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</si>
  <si>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</si>
  <si>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</si>
  <si>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</si>
  <si>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</si>
  <si>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</si>
  <si>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</si>
  <si>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</si>
  <si>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</si>
  <si>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</si>
  <si>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</si>
  <si>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</si>
  <si>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</si>
  <si>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</si>
  <si>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</si>
  <si>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</si>
  <si>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</si>
  <si>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</si>
  <si>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</si>
  <si>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</si>
  <si>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</si>
  <si>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</si>
  <si>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</si>
  <si>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</si>
  <si>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</si>
  <si>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</si>
  <si>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</si>
  <si>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</si>
  <si>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</si>
  <si>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</si>
  <si>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</si>
  <si>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</si>
  <si>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</si>
  <si>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</si>
  <si>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</si>
  <si>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</si>
  <si>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</si>
  <si>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</si>
  <si>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</si>
  <si>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</si>
  <si>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</si>
  <si>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</si>
  <si>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</si>
  <si>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</si>
  <si>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</si>
  <si>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</si>
  <si>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</si>
  <si>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</si>
  <si>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</si>
  <si>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</si>
  <si>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</si>
  <si>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</si>
  <si>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</si>
  <si>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</si>
  <si>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</si>
  <si>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</si>
  <si>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</si>
  <si>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</si>
  <si>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</si>
  <si>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</si>
  <si>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</si>
  <si>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</si>
  <si>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</si>
  <si>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</si>
  <si>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</si>
  <si>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</si>
  <si>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</si>
  <si>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</si>
  <si>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</si>
  <si>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</si>
  <si>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</si>
  <si>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</si>
  <si>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</si>
  <si>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</si>
  <si>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</si>
  <si>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</si>
  <si>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</si>
  <si>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</si>
  <si>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</si>
  <si>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</si>
  <si>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</si>
  <si>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</si>
  <si>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</si>
  <si>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</si>
  <si>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</si>
  <si>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</si>
  <si>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</si>
  <si>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</si>
  <si>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</si>
  <si>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</si>
  <si>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</si>
  <si>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</si>
  <si>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</si>
  <si>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</si>
  <si>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</si>
  <si>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</si>
  <si>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</si>
  <si>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</si>
  <si>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</si>
  <si>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</si>
  <si>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</si>
  <si>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</si>
  <si>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</si>
  <si>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</si>
  <si>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</si>
  <si>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</si>
  <si>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</si>
  <si>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</si>
  <si>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</si>
  <si>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</si>
  <si>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</si>
  <si>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</si>
  <si>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</si>
  <si>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</si>
  <si>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</si>
  <si>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</si>
  <si>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</si>
  <si>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</si>
  <si>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</si>
  <si>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</si>
  <si>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</si>
  <si>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</si>
  <si>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</si>
  <si>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</si>
  <si>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</si>
  <si>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</si>
  <si>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</si>
  <si>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</si>
  <si>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</si>
  <si>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</si>
  <si>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</si>
  <si>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</si>
  <si>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</si>
  <si>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</si>
  <si>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</si>
  <si>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</si>
  <si>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</si>
  <si>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</si>
  <si>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</si>
  <si>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</si>
  <si>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</si>
  <si>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</si>
  <si>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</si>
  <si>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</si>
  <si>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</si>
  <si>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</si>
  <si>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</si>
  <si>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</si>
  <si>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</si>
  <si>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</si>
  <si>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</si>
  <si>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</si>
  <si>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</si>
  <si>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</si>
  <si>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</si>
  <si>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</si>
  <si>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</si>
  <si>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</si>
  <si>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</si>
  <si>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</si>
  <si>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</si>
  <si>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</si>
  <si>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</si>
  <si>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</si>
  <si>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</si>
  <si>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</si>
  <si>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</si>
  <si>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</si>
  <si>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</si>
  <si>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</si>
  <si>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</si>
  <si>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</si>
  <si>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</si>
  <si>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</si>
  <si>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</si>
  <si>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</si>
  <si>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</si>
  <si>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</si>
  <si>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</si>
  <si>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</si>
  <si>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</si>
  <si>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</si>
  <si>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</si>
  <si>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</si>
  <si>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</si>
  <si>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</si>
  <si>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</si>
  <si>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</si>
  <si>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</si>
  <si>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</si>
  <si>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</si>
  <si>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</si>
  <si>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</si>
  <si>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</si>
  <si>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</si>
  <si>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</si>
  <si>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</si>
  <si>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</si>
  <si>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</si>
  <si>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</si>
  <si>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</si>
  <si>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</si>
  <si>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</si>
  <si>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</si>
  <si>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</si>
  <si>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</si>
  <si>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</si>
  <si>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</si>
  <si>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</si>
  <si>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</si>
  <si>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</si>
  <si>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</si>
  <si>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</si>
  <si>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</si>
  <si>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</si>
  <si>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</si>
  <si>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</si>
  <si>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</si>
  <si>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</si>
  <si>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</si>
  <si>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</si>
  <si>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</si>
  <si>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</si>
  <si>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</si>
  <si>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</si>
  <si>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</si>
  <si>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</si>
  <si>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</si>
  <si>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</si>
  <si>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</si>
  <si>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</si>
  <si>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</si>
  <si>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</si>
  <si>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</si>
  <si>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</si>
  <si>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</si>
  <si>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</si>
  <si>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</si>
  <si>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</si>
  <si>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</si>
  <si>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</si>
  <si>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</si>
  <si>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</si>
  <si>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</si>
  <si>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</si>
  <si>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</si>
  <si>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</si>
  <si>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</si>
  <si>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</si>
  <si>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</si>
  <si>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</si>
  <si>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</si>
  <si>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</si>
  <si>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</si>
  <si>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</si>
  <si>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</si>
  <si>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</si>
  <si>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</si>
  <si>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</si>
  <si>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</si>
  <si>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</si>
  <si>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</si>
  <si>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</si>
  <si>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</si>
  <si>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</si>
  <si>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</si>
  <si>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</si>
  <si>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</si>
  <si>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</si>
  <si>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</si>
  <si>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</si>
  <si>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</si>
  <si>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</si>
  <si>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</si>
  <si>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</si>
  <si>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</si>
  <si>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</si>
  <si>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</si>
  <si>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</si>
  <si>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</si>
  <si>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</si>
  <si>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</si>
  <si>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</si>
  <si>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</si>
  <si>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</si>
  <si>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</si>
  <si>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</si>
  <si>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</si>
  <si>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</si>
  <si>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</si>
  <si>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</si>
  <si>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</si>
  <si>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</si>
  <si>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</si>
  <si>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</si>
  <si>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</si>
  <si>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</si>
  <si>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</si>
  <si>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</si>
  <si>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</si>
  <si>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</si>
  <si>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</si>
  <si>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</si>
  <si>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</si>
  <si>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</si>
  <si>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</si>
  <si>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</si>
  <si>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</si>
  <si>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</si>
  <si>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</si>
  <si>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</si>
  <si>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</si>
  <si>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</si>
  <si>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</si>
  <si>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</si>
  <si>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</si>
  <si>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</si>
  <si>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</si>
  <si>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</si>
  <si>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</si>
  <si>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</si>
  <si>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</si>
  <si>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</si>
  <si>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</si>
  <si>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</si>
  <si>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</si>
  <si>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</si>
  <si>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</si>
  <si>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</si>
  <si>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</si>
  <si>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</si>
  <si>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</si>
  <si>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</si>
  <si>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</si>
  <si>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</si>
  <si>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</si>
  <si>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</si>
  <si>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</si>
  <si>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</si>
  <si>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</si>
  <si>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</si>
  <si>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</si>
  <si>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</si>
  <si>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</si>
  <si>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</si>
  <si>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</si>
  <si>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</si>
  <si>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</si>
  <si>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</si>
  <si>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</si>
  <si>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</si>
  <si>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</si>
  <si>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</si>
  <si>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</si>
  <si>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</si>
  <si>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</si>
  <si>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</si>
  <si>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</si>
  <si>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</si>
  <si>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</si>
  <si>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</si>
  <si>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</si>
  <si>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</si>
  <si>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</si>
  <si>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</si>
  <si>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</si>
  <si>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</si>
  <si>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</si>
  <si>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</si>
  <si>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</si>
  <si>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</si>
  <si>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</si>
  <si>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</si>
  <si>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</si>
  <si>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</si>
  <si>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</si>
  <si>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</si>
  <si>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</si>
  <si>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</si>
  <si>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</si>
  <si>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</si>
  <si>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</si>
  <si>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</si>
  <si>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</si>
  <si>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</si>
  <si>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</si>
  <si>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</si>
  <si>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</si>
  <si>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</si>
  <si>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</si>
  <si>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</si>
  <si>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</si>
  <si>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</si>
  <si>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</si>
  <si>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</si>
  <si>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</si>
  <si>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</si>
  <si>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</si>
  <si>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</si>
  <si>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</si>
  <si>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</si>
  <si>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</si>
  <si>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</si>
  <si>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</si>
  <si>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</si>
  <si>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</si>
  <si>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</si>
  <si>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</si>
  <si>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</si>
  <si>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</si>
  <si>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</si>
  <si>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</si>
  <si>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</si>
  <si>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</si>
  <si>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</si>
  <si>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</si>
  <si>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</si>
  <si>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</si>
  <si>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</si>
  <si>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</si>
  <si>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</si>
  <si>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</si>
  <si>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</si>
  <si>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</si>
  <si>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</si>
  <si>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</si>
  <si>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</si>
  <si>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</si>
  <si>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</si>
  <si>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</si>
  <si>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</si>
  <si>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</si>
  <si>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</si>
  <si>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</si>
  <si>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</si>
  <si>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</si>
  <si>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</si>
  <si>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</si>
  <si>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</si>
  <si>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</si>
  <si>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</si>
  <si>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</si>
  <si>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</si>
  <si>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</si>
  <si>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</si>
  <si>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</si>
  <si>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</si>
  <si>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</si>
  <si>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</si>
  <si>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</si>
  <si>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</si>
  <si>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</si>
  <si>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</si>
  <si>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</si>
  <si>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</si>
  <si>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</si>
  <si>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</si>
  <si>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</si>
  <si>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</si>
  <si>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</si>
  <si>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</si>
  <si>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</si>
  <si>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</si>
  <si>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</si>
  <si>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</si>
  <si>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</si>
  <si>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</si>
  <si>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</si>
  <si>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</si>
  <si>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</si>
  <si>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</si>
  <si>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</si>
  <si>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</si>
  <si>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</si>
  <si>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</si>
  <si>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</si>
  <si>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</si>
  <si>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</si>
  <si>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</si>
  <si>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</si>
  <si>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</si>
  <si>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</si>
  <si>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</si>
  <si>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</si>
  <si>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</si>
  <si>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</si>
  <si>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</si>
  <si>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</si>
  <si>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</si>
  <si>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</si>
  <si>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</si>
  <si>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</si>
  <si>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</si>
  <si>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</si>
  <si>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</si>
  <si>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</si>
  <si>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</si>
  <si>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</si>
  <si>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</si>
  <si>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</si>
  <si>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</si>
  <si>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</si>
  <si>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</si>
  <si>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</si>
  <si>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</si>
  <si>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</si>
  <si>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</si>
  <si>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</si>
  <si>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</si>
  <si>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</si>
  <si>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</si>
  <si>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</si>
  <si>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</si>
  <si>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</si>
  <si>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</si>
  <si>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</si>
  <si>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</si>
  <si>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</si>
  <si>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</si>
  <si>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</si>
  <si>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</si>
  <si>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</si>
  <si>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</si>
  <si>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</si>
  <si>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</si>
  <si>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</si>
  <si>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</si>
  <si>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</si>
  <si>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</si>
  <si>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</si>
  <si>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</si>
  <si>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</si>
  <si>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</si>
  <si>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</si>
  <si>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</si>
  <si>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</si>
  <si>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</si>
  <si>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</si>
  <si>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</si>
  <si>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</si>
  <si>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</si>
  <si>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</si>
  <si>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</si>
  <si>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</si>
  <si>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</si>
  <si>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</si>
  <si>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</si>
  <si>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</si>
  <si>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</si>
  <si>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</si>
  <si>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</si>
  <si>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</si>
  <si>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</si>
  <si>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</si>
  <si>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</si>
  <si>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</si>
  <si>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</si>
  <si>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</si>
  <si>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</si>
  <si>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</si>
  <si>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</si>
  <si>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</si>
  <si>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</si>
  <si>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</si>
  <si>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</si>
  <si>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</si>
  <si>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</si>
  <si>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</si>
  <si>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</si>
  <si>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</si>
  <si>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</si>
  <si>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</si>
  <si>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</si>
  <si>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</si>
  <si>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</si>
  <si>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</si>
  <si>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</si>
  <si>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</si>
  <si>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</si>
  <si>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</si>
  <si>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</si>
  <si>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</si>
  <si>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</si>
  <si>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</si>
  <si>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</si>
  <si>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</si>
  <si>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</si>
  <si>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</si>
  <si>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</si>
  <si>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</si>
  <si>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</si>
  <si>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</si>
  <si>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</si>
  <si>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</si>
  <si>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</si>
  <si>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</si>
  <si>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</si>
  <si>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</si>
  <si>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</si>
  <si>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</si>
  <si>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</si>
  <si>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</si>
  <si>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</si>
  <si>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</si>
  <si>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</si>
  <si>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</si>
  <si>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</si>
  <si>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</si>
  <si>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</si>
  <si>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</si>
  <si>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</si>
  <si>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</si>
  <si>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</si>
  <si>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</si>
  <si>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</si>
  <si>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</si>
  <si>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</si>
  <si>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</si>
  <si>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</si>
  <si>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</si>
  <si>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</si>
  <si>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</si>
  <si>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</si>
  <si>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</si>
  <si>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</si>
  <si>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</si>
  <si>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</si>
  <si>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</si>
  <si>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</si>
  <si>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</si>
  <si>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</si>
  <si>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</si>
  <si>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</si>
  <si>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</si>
  <si>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</si>
  <si>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</si>
  <si>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</si>
  <si>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</si>
  <si>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</si>
  <si>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</si>
  <si>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</si>
  <si>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</si>
  <si>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</si>
  <si>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</si>
  <si>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</si>
  <si>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</si>
  <si>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</si>
  <si>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</si>
  <si>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</si>
  <si>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</si>
  <si>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</si>
  <si>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</si>
  <si>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</si>
  <si>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</si>
  <si>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</si>
  <si>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</si>
  <si>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</si>
  <si>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</si>
  <si>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</si>
  <si>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</si>
  <si>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</si>
  <si>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</si>
  <si>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</si>
  <si>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</si>
  <si>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</si>
  <si>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</si>
  <si>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</si>
  <si>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</si>
  <si>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</si>
  <si>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</si>
  <si>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</si>
  <si>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</si>
  <si>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</si>
  <si>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</si>
  <si>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</si>
  <si>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</si>
  <si>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</si>
  <si>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</si>
  <si>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</si>
  <si>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</si>
  <si>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</si>
  <si>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</si>
  <si>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</si>
  <si>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</si>
  <si>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</si>
  <si>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</si>
  <si>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</si>
  <si>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</si>
  <si>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</si>
  <si>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</si>
  <si>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</si>
  <si>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</si>
  <si>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</si>
  <si>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</si>
  <si>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</si>
  <si>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</si>
  <si>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</si>
  <si>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</si>
  <si>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</si>
  <si>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</si>
  <si>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</si>
  <si>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</si>
  <si>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</si>
  <si>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</si>
  <si>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</si>
  <si>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</si>
  <si>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</si>
  <si>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</si>
  <si>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</si>
  <si>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</si>
  <si>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</si>
  <si>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</si>
  <si>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</si>
  <si>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</si>
  <si>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</si>
  <si>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</si>
  <si>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</si>
  <si>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</si>
  <si>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</si>
  <si>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</si>
  <si>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</si>
  <si>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</si>
  <si>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</si>
  <si>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</si>
  <si>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</si>
  <si>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</si>
  <si>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</si>
  <si>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</si>
  <si>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</si>
  <si>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</si>
  <si>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</si>
  <si>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</si>
  <si>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</si>
  <si>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</si>
  <si>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</si>
  <si>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</si>
  <si>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</si>
  <si>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</si>
  <si>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</si>
  <si>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</si>
  <si>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</si>
  <si>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</si>
  <si>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</si>
  <si>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</si>
  <si>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 xml:space="preserve">PCM-20251020-00001565 </t>
  </si>
  <si>
    <t>EM team on the way need 20 Min</t>
  </si>
  <si>
    <t>PCM-20251020-00001870</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</si>
  <si>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</si>
  <si>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</si>
  <si>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</si>
  <si>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</si>
  <si>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</si>
  <si>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</si>
  <si>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</si>
  <si>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</si>
  <si>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</si>
  <si>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</si>
  <si>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EM Team on the way ETA: 40 Mins</t>
  </si>
  <si>
    <t>PCM-20251020-00001710</t>
  </si>
  <si>
    <t xml:space="preserve">team will check after ABH0009 // 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</si>
</sst>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287.76469421296497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7.2693814814774669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45950.713119907407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45950.713119907407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45950.713119907407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45950.713119907407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45950.713119907407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45950.713119907407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45950.713119907407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45950.713119907407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45950.713119907407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45950.713119907407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45950.713119907407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45950.713119907407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45950.713119907407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45950.713119907407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45950.713119907407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45950.713119907407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45950.713119907407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45950.713119907407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45950.713119907407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45950.713119907407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45950.713119907407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45950.713119907407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45950.713119907407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45950.713119907407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45950.713119907407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45950.713119907407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45950.713119907407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45950.713119907407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45950.713119907407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45950.713119907407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45950.713119907407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45950.713119907407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45950.713119907407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45950.713119907407</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45950.713119907407</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45950.713119907407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45950.713119907407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45950.713119907407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45950.713119907407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45950.713119907407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45950.713119907407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45950.713119907407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45950.713119907407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45950.713119907407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45950.713119907407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45950.713119907407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45950.713119907407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45950.713119907407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45950.713119907407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45950.713119907407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45950.713119907407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45950.713119907407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45950.713119907407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45950.713119907407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45950.713119907407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45950.713119907407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45950.713119907407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45950.713119907407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45950.713119907407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45950.713119907407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45950.713119907407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45950.713119907407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45950.713119907407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45950.713119907407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45950.713119907407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45950.713119907407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45950.713119907407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45950.713119907407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45950.713119907407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45950.713119907407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45950.713119907407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45950.713119907407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45950.713119907407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45950.713119907407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45950.713119907407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45950.713119907407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45950.713119907407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45950.713119907407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45950.713119907407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45950.713119907407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45950.713119907407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45950.713119907407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45950.713119907407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45950.713119907407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45950.713119907407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45950.713119907407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45950.713119907407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45950.713119907407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45950.713119907407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45950.713119907407</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45950.713119907407</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9E2D5113-584A-4B16-B3FF-91DF0443597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143.98603680555971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125.71328217592963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6.2173446759261424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45950.713120138891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45950.713120138891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45950.713120138891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45950.713120138891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45950.713120138891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45950.713120138891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45950.713120138891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45950.713120138891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45950.713120138891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45950.713120138891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45950.713120138891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45950.713120138891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45950.713120138891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45950.713120138891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45950.713120138891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45950.713120138891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45950.713120138891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45950.713120138891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45950.713120138891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45950.713120138891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45950.713120138891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45950.713120138891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45950.713120138891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45950.713120138891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45950.713120138891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45950.713120138891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45950.713120138891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45950.713120138891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45950.713120138891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45950.713120138891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45950.713120138891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45950.713120138891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45950.713120138891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45950.713120138891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45950.713120138891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45950.713120138891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45950.713120138891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45950.713120138891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45950.713120138891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45950.713120138891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45950.713120138891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45950.713120138891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45950.713120138891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45950.713120138891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45950.713120138891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45950.713120138891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45950.713120138891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45950.713120138891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45950.713120138891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45950.713120138891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45950.713120138891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45950.713120138891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45950.713120138891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45950.713120138891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45950.713120138891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45950.713120138891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45950.713120138891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45950.713120138891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45950.713120138891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45950.713120138891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45950.713120138891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45950.713120138891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45950.713120138891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45950.713120138891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45950.713120138891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45950.713120138891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45950.713120138891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45950.713120138891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45950.713120138891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45950.713120138891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45950.713120138891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45950.713120138891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45950.713120138891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45950.713120138891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45950.713120138891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45950.713120138891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45950.713120138891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45950.713120138891</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45950.713120138891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45950.713120138891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45950.713120138891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45950.713120138891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45950.713120138891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45950.713120138891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45950.713120138891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45950.713120138891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45950.713120138891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45950.713120138891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45950.713120138891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45950.713120138891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45950.713120138891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45950.713120138891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45950.713120138891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45950.713120138891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45950.713120138891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45950.713120138891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45950.713120138891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45950.713120138891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45950.713120138891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45950.713120138891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45950.713120138891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45950.713120138891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45950.713120138891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45950.713120138891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45950.713120138891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45950.713120138891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45950.713120138891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45950.713120138891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45950.713120138891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45950.713120138891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45950.713120138891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45950.713120138891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45950.713120138891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45950.713120138891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45950.713120138891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45950.713120138891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45950.713120138891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45950.713120138891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45950.713120138891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45950.713120138891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45950.713120138891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45950.713120138891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45950.713120138891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45950.713120138891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45950.713120138891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45950.713120138891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45950.713120138891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45950.713120138891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45950.713120138891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45950.713120138891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45950.713120138891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45950.713120138891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45950.713120138891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45950.713120138891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45950.713120138891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45950.713120138891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45950.713120138891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45950.713120138891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45950.713120138891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45950.713120138891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45950.713120138891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45950.713120138891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45950.713120138891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45950.713120138891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45950.713120138891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45950.713120138891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45950.713120138891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45950.713120138891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45950.713120138891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45950.713120138891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45950.713120138891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45950.713120138891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45950.713120138891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45950.713120138891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45950.713120138891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45950.713120138891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45950.713120138891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45950.713120138891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45950.713120138891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45950.713120138891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45950.713120138891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45950.713120138891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45950.713120138891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45950.713120138891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45950.713120138891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45950.713120138891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45950.713120138891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45950.713120138891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45950.713120138891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45950.713120138891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45950.713120138891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45950.713120138891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45950.713120138891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45950.713120138891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45950.713120138891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45950.713120138891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45950.713120138891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45950.713120138891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45950.713120138891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45950.713120138891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45950.713120138891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45950.713120138891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45950.713120138891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45950.713120138891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45950.713120138891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45950.713120138891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45950.713120138891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45950.713120138891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45950.713120138891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45950.713120138891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45950.713120138891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45950.713120138891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45950.713120138891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45950.713120138891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45950.713120138891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45950.713120138891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45950.713120138891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45950.713120138891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45950.713120138891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45950.713120138891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45950.713120138891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45950.713120138891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45950.713120138891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45950.713120138891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45950.713120138891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45950.713120138891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45950.713120138891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45950.713120138891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45950.713120138891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45950.713120138891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45950.713120138891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45950.713120138891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45950.713120138891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45950.713120138891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45950.713120138891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45950.713120138891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45950.713120138891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45950.713120138891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45950.713120138891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45950.713120138891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45950.713120138891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45950.713120138891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45950.713120138891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45950.713120138891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45950.713120138891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45950.713120138891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45950.713120138891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45950.713120138891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45950.713120138891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45950.713120138891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45950.713120138891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45950.713120138891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45950.713120138891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45950.713120138891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45950.713120138891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45950.713120138891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45950.713120138891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45950.713120138891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45950.713120138891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45950.713120138891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45950.713120138891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45950.713120138891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45950.713120138891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45950.713120138891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45950.713120138891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45950.713120138891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45950.713120138891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45950.713120138891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45950.713120138891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45950.713120138891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45950.713120138891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45950.713120138891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45950.713120138891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45950.713120138891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45950.713120138891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45950.713120138891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45950.713120138891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45950.713120138891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45950.713120138891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45950.713120138891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45950.713120138891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45950.713120138891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45950.713120138891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45950.713120138891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45950.713120138891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45950.713120138891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45950.713120138891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45950.713120138891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45950.713120138891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45950.713120138891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45950.713120138891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45950.713120138891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45950.713120138891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45950.713120138891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45950.713120138891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45950.713120138891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45950.713120138891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45950.713120138891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45950.713120138891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45950.713120138891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45950.713120138891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45950.713120138891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45950.713120138891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45950.713120138891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45950.713120138891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45950.713120138891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45950.713120138891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45950.713120138891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45950.713120138891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45950.713120138891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45950.713120138891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45950.713120138891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45950.713120138891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45950.713120138891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45950.713120138891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45950.713120138891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45950.713120138891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45950.713120138891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45950.713120138891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45950.713120138891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45950.713120138891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45950.713120138891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45950.713120138891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45950.713120138891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45950.713120138891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45950.713120138891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45950.713120138891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45950.713120138891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45950.713120138891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45950.713120138891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45950.713120138891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45950.713120138891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45950.713120138891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45950.713120138891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45950.713120138891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45950.713120138891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45950.713120138891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45950.713120138891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45950.713120138891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45950.713120138891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45950.713120138891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45950.713120138891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45950.713120138891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45950.713120138891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45950.713120138891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45950.713120138891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45950.713120138891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45950.713120138891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45950.713120138891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45950.713120138891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45950.713120138891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45950.713120138891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45950.713120138891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45950.713120138891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45950.713120138891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45950.713120138891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45950.713120138891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45950.713120138891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45950.713120138891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45950.713120138891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45950.713120138891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45950.713120138891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45950.713120138891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45950.713120138891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45950.713120138891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45950.713120138891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45950.713120138891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45950.713120138891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45950.713120138891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45950.713120138891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45950.713120138891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45950.713120138891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45950.713120138891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45950.713120138891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45950.713120138891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45950.713120138891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45950.713120138891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45950.713120138891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45950.713120138891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45950.713120138891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45950.713120138891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45950.713120138891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45950.713120138891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45950.713120138891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45950.713120138891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45950.713120138891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45950.713120138891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45950.713120138891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45950.713120138891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45950.713120138891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45950.713120138891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45950.713120138891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45950.713120138891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45950.713120138891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45950.713120138891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45950.713120138891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45950.713120138891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45950.713120138891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45950.713120138891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45950.713120138891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45950.713120138891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45950.713120138891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45950.713120138891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45950.713120138891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45950.713120138891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45950.713120138891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45950.713120138891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45950.713120138891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45950.713120138891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45950.713120138891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45950.713120138891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45950.713120138891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45950.713120138891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45950.713120138891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45950.713120138891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45950.713120138891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45950.713120138891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45950.713120138891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45950.713120138891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45950.713120138891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45950.713120138891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45950.713120138891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45950.713120138891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45950.713120138891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45950.713120138891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45950.713120138891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45950.713120138891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45950.713120138891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45950.713120138891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45950.713120138891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45950.713120138891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45950.713120138891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45950.713120138891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45950.713120138891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45950.713120138891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45950.713120138891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45950.713120138891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45950.713120138891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45950.713120138891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45950.713120138891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45950.713120138891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45950.713120138891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45950.713120138891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45950.713120138891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45950.713120138891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45950.713120138891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45950.713120138891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45950.713120138891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45950.713120138891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45950.713120138891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45950.713120138891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45950.713120138891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45950.713120138891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45950.713120138891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45950.713120138891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45950.713120138891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45950.713120138891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45950.713120138891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45950.713120138891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45950.713120138891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45950.713120138891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45950.713120138891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45950.713120138891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45950.713120138891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45950.713120138891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45950.713120138891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45950.713120138891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45950.713120138891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45950.713120138891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45950.713120138891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45950.713120138891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45950.713120138891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45950.713120138891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45950.713120138891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45950.713120138891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45950.713120138891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45950.713120138891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45950.713120138891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45950.713120138891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45950.713120138891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45950.713120138891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45950.713120138891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45950.713120138891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45950.713120138891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45950.713120138891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45950.713120138891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45950.713120138891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45950.713120138891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45950.713120138891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45950.713120138891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45950.713120138891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45950.713120138891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45950.713120138891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45950.713120138891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45950.713120138891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45950.713120138891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45950.713120138891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45950.713120138891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45950.713120138891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45950.713120138891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45950.713120138891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45950.713120138891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45950.713120138891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45950.713120138891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45950.713120138891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45950.713120138891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45950.713120138891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45950.713120138891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45950.713120138891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45950.713120138891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45950.713120138891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45950.713120138891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45950.713120138891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45950.713120138891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45950.713120138891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45950.713120138891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45950.713120138891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45950.713120138891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45950.713120138891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45950.713120138891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45950.713120138891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45950.713120138891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45950.713120138891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45950.713120138891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45950.713120138891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45950.713120138891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45950.713120138891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45950.713120138891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45950.713120138891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45950.713120138891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45950.713120138891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45950.713120138891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45950.713120138891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45950.713120138891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45950.713120138891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45950.713120138891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45950.713120138891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45950.713120138891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45950.713120138891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45950.713120138891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45950.713120138891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45950.713120138891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45950.713120138891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45950.713120138891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45950.713120138891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45950.713120138891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45950.713120138891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45950.713120138891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45950.713120138891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45950.713120138891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45950.713120138891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45950.713120138891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45950.713120138891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45950.713120138891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45950.713120138891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45950.713120138891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45950.713120138891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45950.713120138891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45950.713120138891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45950.713120138891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45950.713120138891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45950.713120138891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45950.713120138891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45950.713120138891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45950.713120138891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45950.713120138891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45950.713120138891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45950.713120138891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45950.713120138891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45950.713120138891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45950.713120138891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45950.713120138891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45950.713120138891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45950.713120138891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45950.713120138891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45950.713120138891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45950.713120138891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45950.713120138891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45950.713120138891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45950.713120138891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45950.713120138891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45950.713120138891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45950.713120138891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45950.713120138891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45950.713120138891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45950.713120138891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45950.713120138891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45950.713120138891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45950.713120138891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45950.713120138891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45950.713120138891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45950.713120138891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45950.713120138891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45950.713120138891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45950.713120138891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45950.713120138891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45950.713120138891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45950.713120138891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45950.713120138891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45950.713120138891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45950.713120138891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45950.713120138891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45950.713120138891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45950.713120138891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45950.713120138891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45950.713120138891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45950.713120138891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45950.713120138891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45950.713120138891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45950.713120138891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45950.713120138891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45950.713120138891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45950.713120138891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45950.713120138891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45950.713120138891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45950.713120138891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45950.713120138891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45950.713120138891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45950.713120138891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45950.713120138891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45950.713120138891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45950.713120138891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45950.713120138891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45950.713120138891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45950.713120138891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45950.713120138891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45950.713120138891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45950.713120138891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45950.713120138891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45950.713120138891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45950.713120138891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45950.713120138891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45950.713120138891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45950.713120138891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45950.713120138891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45950.713120138891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45950.713120138891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45950.713120138891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45950.713120138891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45950.713120138891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45950.713120138891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45950.713120138891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45950.713120138891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45950.713120138891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45950.713120138891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45950.713120138891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45950.713120138891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45950.713120138891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45950.713120138891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45950.713120138891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45950.713120138891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45950.713120138891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45950.713120138891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45950.713120138891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45950.713120138891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45950.713120138891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45950.713120138891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45950.713120138891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45950.713120138891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45950.713120138891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45950.713120138891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45950.713120138891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45950.713120138891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45950.713120138891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45950.713120138891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45950.713120138891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45950.713120138891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45950.713120138891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45950.713120138891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45950.713120138891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45950.713120138891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45950.713120138891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45950.713120138891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45950.713120138891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45950.713120138891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45950.713120138891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45950.713120138891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45950.713120138891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45950.713120138891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45950.713120138891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45950.713120138891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45950.713120138891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45950.713120138891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45950.713120138891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45950.713120138891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45950.713120138891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45950.713120138891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45950.713120138891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45950.713120138891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45950.713120138891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45950.713120138891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45950.713120138891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45950.713120138891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45950.713120138891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45950.713120138891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45950.713120138891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45950.713120138891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45950.713120138891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45950.713120138891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45950.713120138891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45950.713120138891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45950.713120138891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45950.713120138891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45950.713120138891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45950.713120138891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45950.713120138891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45950.713120138891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45950.713120138891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45950.713120138891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45950.713120138891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45950.713120138891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45950.713120138891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45950.713120138891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45950.713120138891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45950.713120138891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45950.713120138891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45950.713120138891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45950.713120138891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45950.713120138891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45950.713120138891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45950.713120138891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45950.713120138891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45950.713120138891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45950.713120138891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45950.713120138891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45950.713120138891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45950.713120138891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45950.713120138891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45950.713120138891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45950.713120138891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45950.713120138891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45950.713120138891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45950.713120138891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45950.713120138891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45950.713120138891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45950.713120138891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45950.713120138891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45950.713120138891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45950.713120138891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45950.713120138891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45950.713120138891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45950.713120138891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45950.713120138891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45950.713120138891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45950.713120138891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45950.713120138891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45950.713120138891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45950.713120138891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45950.713120138891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45950.713120138891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45950.713120138891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45950.713120138891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45950.713120138891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45950.713120138891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45950.713120138891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45950.713120138891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45950.713120138891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45950.713120138891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45950.713120138891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45950.713120138891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45950.713120138891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45950.713120138891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45950.713120138891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45950.713120138891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45950.713120138891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45950.713120138891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45950.713120138891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45950.713120138891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45950.713120138891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45950.713120138891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45950.713120138891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45950.713120138891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45950.713120138891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45950.713120138891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45950.713120138891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45950.713120138891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45950.713120138891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45950.713120138891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45950.713120138891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45950.713120138891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45950.713120138891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45950.713120138891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45950.713120138891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45950.713120138891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45950.713120138891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45950.713120138891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45950.713120138891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45950.713120138891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45950.713120138891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45950.713120138891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45950.713120138891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45950.713120138891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45950.713120138891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45950.713120138891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45950.713120138891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45950.713120138891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45950.713120138891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45950.713120138891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45950.713120138891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45950.713120138891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45950.713120138891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45950.713120138891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45950.713120138891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45950.713120138891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45950.713120138891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45950.713120138891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45950.713120138891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45950.713120138891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45950.713120138891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45950.713120138891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45950.713120138891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45950.713120138891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45950.713120138891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45950.713120138891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45950.713120138891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45950.713120138891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45950.713120138891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45950.713120138891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45950.713120138891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45950.713120138891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45950.713120138891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45950.713120138891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45950.713120138891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45950.713120138891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45950.713120138891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45950.713120138891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45950.713120138891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45950.713120138891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45950.713120138891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45950.713120138891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45950.713120138891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45950.713120138891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45950.713120138891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45950.713120138891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45950.713120138891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45950.713120138891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45950.713120138891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45950.713120138891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45950.713120138891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45950.713120138891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45950.713120138891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45950.713120138891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45950.713120138891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45950.713120138891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45950.713120138891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45950.713120138891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45950.713120138891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45950.713120138891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45950.713120138891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45950.713120138891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45950.713120138891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45950.713120138891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45950.713120138891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45950.713120138891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45950.713120138891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45950.713120138891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45950.713120138891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45950.713120138891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45950.713120138891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45950.713120138891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45950.713120138891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45950.713120138891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45950.713120138891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45950.713120138891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45950.713120138891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45950.713120138891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45950.713120138891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45950.713120138891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45950.713120138891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45950.713120138891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45950.713120138891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45950.713120138891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45950.713120138891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45950.713120138891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45950.713120138891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45950.713120138891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45950.713120138891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45950.713120138891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45950.713120138891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45950.713120138891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45950.713120138891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45950.713120138891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45950.713120138891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45950.713120138891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45950.713120138891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45950.713120138891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45950.713120138891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45950.713120138891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45950.713120138891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45950.713120138891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45950.713120138891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45950.713120138891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45950.713120138891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45950.713120138891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45950.713120138891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45950.713120138891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45950.713120138891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45950.713120138891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45950.713120138891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45950.713120138891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45950.713120138891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45950.713120138891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45950.713120138891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45950.713120138891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45950.713120138891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45950.713120138891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45950.713120138891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45950.713120138891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45950.713120138891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45950.713120138891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45950.713120138891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45950.713120138891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45950.713120138891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45950.713120138891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45950.713120138891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45950.713120138891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45950.713120138891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45950.713120138891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45950.713120138891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45950.713120138891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45950.713120138891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45950.713120138891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45950.713120138891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45950.713120138891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45950.713120138891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45950.713120138891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45950.713120138891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45950.713120138891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45950.713120138891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45950.713120138891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45950.713120138891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45950.713120138891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45950.713120138891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45950.713120138891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45950.713120138891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45950.713120138891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45950.713120138891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45950.713120138891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45950.713120138891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45950.713120138891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45950.713120138891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45950.713120138891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45950.713120138891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45950.713120138891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45950.713120138891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45950.713120138891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45950.713120138891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45950.713120138891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45950.713120138891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45950.713120138891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45950.713120138891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45950.713120138891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45950.713120138891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45950.713120138891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45950.713120138891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45950.713120138891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45950.713120138891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45950.713120138891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45950.713120138891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45950.713120138891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45950.713120138891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45950.713120138891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45950.713120138891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45950.713120138891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45950.713120138891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45950.713120138891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45950.713120138891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45950.713120138891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45950.713120138891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45950.713120138891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45950.713120138891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45950.713120138891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45950.713120138891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45950.713120138891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45950.713120138891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45950.713120138891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45950.713120138891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45950.713120138891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45950.713120138891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45950.713120138891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45950.713120138891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45950.713120138891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45950.713120138891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45950.713120138891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45950.713120138891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45950.713120138891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45950.713120138891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45950.713120138891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45950.713120138891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45950.713120138891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45950.713120138891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45950.713120138891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45950.713120138891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45950.713120138891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45950.713120138891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45950.713120138891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45950.713120138891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45950.713120138891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45950.713120138891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45950.713120138891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45950.713120138891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45950.713120138891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45950.713120138891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45950.713120138891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45950.713120138891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45950.713120138891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45950.713120138891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45950.713120138891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45950.713120138891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45950.713120138891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45950.713120138891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45950.713120138891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45950.713120138891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45950.713120138891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45950.713120138891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45950.713120138891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45950.713120138891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45950.713120138891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45950.713120138891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45950.713120138891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45950.713120138891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45950.713120138891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45950.713120138891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45950.713120138891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45950.713120138891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45950.713120138891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45950.713120138891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45950.713120138891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45950.713120138891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45950.713120138891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45950.713120138891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45950.713120138891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45950.713120138891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45950.713120138891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45950.713120138891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45950.713120138891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45950.713120138891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45950.713120138891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45950.713120138891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45950.713120138891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45950.713120138891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45950.713120138891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45950.713120138891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45950.713120138891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45950.713120138891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45950.713120138891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45950.713120138891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45950.713120138891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45950.713120138891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45950.713120138891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45950.713120138891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45950.713120138891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45950.713120138891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45950.713120138891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45950.713120138891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45950.713120138891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45950.713120138891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45950.713120138891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45950.713120138891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45950.713120138891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45950.713120138891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45950.713120138891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45950.713120138891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45950.713120138891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45950.713120138891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45950.713120138891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45950.713120138891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45950.713120138891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45950.713120138891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45950.713120138891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45950.713120138891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45950.713120138891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45950.713120138891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45950.713120138891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45950.713120138891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45950.713120138891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45950.713120138891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45950.713120138891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45950.713120138891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45950.713120138891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45950.713120138891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45950.713120138891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45950.713120138891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45950.713120138891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45950.713120138891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45950.713120138891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45950.713120138891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45950.713120138891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45950.713120138891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45950.713120138891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45950.713120138891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45950.713120138891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45950.713120138891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45950.713120138891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45950.713120138891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45950.713120138891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45950.713120138891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45950.713120138891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45950.713120138891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45950.713120138891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45950.713120138891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45950.713120138891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45950.713120138891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45950.713120138891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45950.713120138891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45950.713120138891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45950.713120138891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45950.713120138891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45950.713120138891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45950.713120138891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45950.713120138891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45950.713120138891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45950.713120138891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45950.713120138891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45950.713120138891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45950.713120138891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45950.713120138891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45950.713120138891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45950.713120138891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45950.713120138891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45950.713120138891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45950.713120138891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45950.713120138891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45950.713120138891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45950.713120138891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45950.713120138891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45950.713120138891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45950.713120138891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45950.713120138891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45950.713120138891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45950.713120138891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45950.713120138891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45950.713120138891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45950.713120138891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45950.713120138891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45950.713120138891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45950.713120138891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45950.713120138891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45950.713120138891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45950.713120138891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45950.713120138891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45950.713120138891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45950.713120138891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45950.713120138891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45950.713120138891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45950.713120138891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45950.713120138891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45950.713120138891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45950.713120138891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45950.713120138891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45950.713120138891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45950.713120138891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45950.713120138891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45950.713120138891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45950.713120138891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45950.713120138891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45950.713120138891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45950.713120138891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45950.713120138891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45950.713120138891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45950.713120138891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45950.713120138891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45950.713120138891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45950.713120138891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45950.713120138891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45950.713120138891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45950.713120138891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45950.713120138891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45950.713120138891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45950.713120138891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45950.713120138891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45950.713120138891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45950.713120138891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45950.713120138891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45950.713120138891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45950.713120138891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45950.713120138891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45950.713120138891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45950.713120138891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45950.713120138891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45950.713120138891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45950.713120138891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45950.713120138891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45950.713120138891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45950.713120138891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45950.713120138891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45950.713120138891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45950.713120138891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45950.713120138891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45950.713120138891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45950.713120138891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45950.713120138891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45950.713120138891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45950.713120138891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45950.713120138891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45950.713120138891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45950.713120138891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45950.713120138891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45950.713120138891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45950.713120138891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45950.713120138891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45950.713120138891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45950.713120138891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45950.713120138891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45950.713120138891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45950.713120138891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45950.713120138891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45950.713120138891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45950.713120138891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45950.713120138891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45950.713120138891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45950.713120138891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45950.713120138891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45950.713120138891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45950.713120138891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45950.713120138891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45950.713120138891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45950.713120138891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45950.713120138891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45950.713120138891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45950.713120138891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45950.713120138891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45950.713120138891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45950.713120138891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45950.713120138891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45950.713120138891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45950.713120138891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45950.713120138891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45950.713120138891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45950.713120138891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45950.713120138891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45950.713120138891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45950.713120138891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45950.713120138891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45950.713120138891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45950.713120138891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45950.713120138891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45950.713120138891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45950.713120138891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45950.713120138891</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247.23240231481032</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95" t="s">
        <v>27121</v>
      </c>
      <c r="E3" s="100" t="s">
        <v>38964</v>
      </c>
      <c r="F3" s="125">
        <v>45950.636736111112</v>
      </c>
      <c r="G3" s="126">
        <f ca="1">IFERROR(NOW()-F3,"")</f>
        <v>7.6384027779567987E-2</v>
      </c>
      <c r="H3" s="125">
        <v>45950.57675925926</v>
      </c>
      <c r="I3" s="121" t="str">
        <f>IFERROR(VLOOKUP(D3,DB!A:F,6,0),"")</f>
        <v>Generator-DG</v>
      </c>
      <c r="J3" s="121" t="str">
        <f>IFERROR(VLOOKUP(D3,DB!A:G,7,0),"")</f>
        <v>Good</v>
      </c>
      <c r="K3" s="127" t="s">
        <v>39057</v>
      </c>
      <c r="L3" s="123" t="str">
        <f>IFERROR(VLOOKUP(D3,DB!A:I,9,0),"")</f>
        <v>Latis</v>
      </c>
    </row>
    <row r="4" spans="1:16" ht="15" customHeight="1">
      <c r="A4" s="121" t="s">
        <v>39058</v>
      </c>
      <c r="B4" s="121" t="str">
        <f>IFERROR(VLOOKUP(D4,DB!A:K,11,0),"")</f>
        <v>R4</v>
      </c>
      <c r="C4" s="122">
        <v>3</v>
      </c>
      <c r="D4" s="95" t="s">
        <v>36262</v>
      </c>
      <c r="E4" s="100" t="s">
        <v>38964</v>
      </c>
      <c r="F4" s="125">
        <v>45950.699756944443</v>
      </c>
      <c r="G4" s="126">
        <f ca="1">IFERROR(NOW()-F4,"")</f>
        <v>1.3363194448174909E-2</v>
      </c>
      <c r="H4" s="125">
        <v>45950.692916666667</v>
      </c>
      <c r="I4" s="121" t="str">
        <f>IFERROR(VLOOKUP(D4,DB!A:F,6,0),"")</f>
        <v>Generator-SG</v>
      </c>
      <c r="J4" s="121" t="str">
        <f>IFERROR(VLOOKUP(D4,DB!A:G,7,0),"")</f>
        <v>In progress</v>
      </c>
      <c r="K4" s="127" t="s">
        <v>39059</v>
      </c>
      <c r="L4" s="123" t="str">
        <f>IFERROR(VLOOKUP(D4,DB!A:I,9,0),"")</f>
        <v>Latis</v>
      </c>
    </row>
    <row r="5" spans="1:16" ht="15" customHeight="1">
      <c r="A5" s="121"/>
      <c r="B5" s="121" t="str">
        <f>IFERROR(VLOOKUP(D5,DB!A:K,11,0),"")</f>
        <v/>
      </c>
      <c r="C5" s="122"/>
      <c r="D5" s="95"/>
      <c r="E5" s="100"/>
      <c r="F5" s="125"/>
      <c r="G5" s="126">
        <f ca="1">IFERROR(NOW()-F5,"")</f>
        <v>45950.713120138891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45950.713120138891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45950.713120138891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45950.713120138891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45950.713120138891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45950.713120138891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45950.713120138891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45950.713120138891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45950.713120138891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45950.713120138891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45950.713120138891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45950.713120138891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45950.713120138891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45950.713120138891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45950.713120138891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45950.713120138891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45950.713120138891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45950.713120138891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45950.713120138891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45950.713120138891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45950.713120138891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45950.713120138891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45950.713120138891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45950.713120138891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45950.713120138891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45950.713120138891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45950.713120138891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45950.713120138891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45950.713120138891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45950.713120138891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45950.713120138891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45950.713120138891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45950.713120138891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45950.713120138891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45950.713120138891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45950.713120138891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45950.713120138891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45950.713120138891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45950.713120138891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45950.713120138891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45950.713120138891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45950.713120138891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45950.713120138891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45950.713120138891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45950.713120138891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45950.713120138891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45950.713120138891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45950.713120138891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45950.713120138891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45950.713120138891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45950.713120138891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45950.713120138891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45950.713120138891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45950.713120138891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45950.713120138891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45950.713120138891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45950.713120138891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45950.713120138891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45950.713120138891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45950.713120138891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45950.713120138891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45950.713120138891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45950.713120138891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45950.713120138891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45950.713120138891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45950.713120138891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45950.713120138891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45950.713120138891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45950.713120138891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45950.713120138891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45950.713120138891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45950.713120138891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45950.713120138891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45950.713120138891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45950.713120138891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45950.713120138891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45950.713120138891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45950.713120138891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45950.713120138891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45950.713120138891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45950.713120138891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45950.713120138891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45950.713120138891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45950.713120138891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45950.713120138891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45950.713120138891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45950.713120138891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45950.713120138891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45950.713120138891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45950.713120138891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45950.713120138891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45950.713120138891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45950.713120138891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45950.713120138891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45950.713120138891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45950.713120138891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45950.713120138891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45950.713120138891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45950.713120138891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45950.713120138891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45950.713120138891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45950.713120138891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45950.713120138891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45950.713120138891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45950.713120138891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45950.713120138891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45950.713120138891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45950.713120138891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45950.713120138891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45950.713120138891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45950.713120138891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45950.713120138891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45950.713120138891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45950.713120138891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45950.713120138891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45950.713120138891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45950.713120138891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45950.713120138891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45950.713120138891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45950.713120138891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45950.713120138891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45950.713120138891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45950.713120138891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45950.713120138891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45950.713120138891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45950.713120138891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45950.713120138891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45950.713120138891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45950.713120138891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45950.713120138891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45950.713120138891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45950.713120138891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45950.713120138891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45950.713120138891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45950.713120138891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45950.713120138891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45950.713120138891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45950.713120138891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45950.713120138891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45950.713120138891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45950.713120138891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45950.713120138891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45950.713120138891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45950.713120138891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45950.713120138891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45950.713120138891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45950.713120138891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45950.713120138891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45950.713120138891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45950.713120138891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45950.713120138891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45950.713120138891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45950.713120138891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45950.713120138891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45950.713120138891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45950.713120138891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45950.713120138891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45950.713120138891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45950.713120138891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45950.713120138891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45950.713120138891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45950.713120138891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45950.713120138891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45950.713120138891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45950.713120138891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45950.713120138891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45950.713120138891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45950.713120138891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45950.713120138891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45950.713120138891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45950.713120138891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45950.713120138891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45950.713120138891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45950.713120138891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45950.713120138891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45950.713120138891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45950.713120138891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45950.713120138891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45950.713120138891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45950.713120138891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45950.713120138891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45950.713120138891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45950.713120138891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45950.713120138891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45950.713120138891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45950.713120138891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45950.713120138891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45950.713120138891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45950.713120138891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45950.713120138891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45950.713120138891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45950.713120138891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45950.713120138891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45950.713120138891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45950.713120138891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45950.713120138891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45950.713120138891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45950.713120138891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45950.713120138891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45950.713120138891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45950.713120138891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45950.713120138891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45950.713120138891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45950.713120138891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45950.713120138891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45950.713120138891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45950.713120138891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45950.713120138891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45950.713120138891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45950.713120138891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45950.713120138891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45950.713120138891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45950.713120138891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45950.713120138891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45950.713120138891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45950.713120138891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45950.713120138891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45950.713120138891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45950.713120138891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45950.713120138891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45950.713120138891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45950.713120138891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45950.713120138891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45950.713120138891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45950.713120138891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45950.713120138891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45950.713120138891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45950.713120138891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45950.713120138891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45950.713120138891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45950.713120138891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45950.713120138891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45950.713120138891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45950.713120138891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45950.713120138891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45950.713120138891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45950.713120138891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45950.713120138891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45950.713120138891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45950.713120138891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45950.713120138891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45950.713120138891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45950.713120138891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45950.713120138891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45950.713120138891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45950.713120138891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45950.713120138891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45950.713120138891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45950.713120138891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45950.713120138891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45950.713120138891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45950.713120138891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45950.713120138891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45950.713120138891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45950.713120138891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45950.713120138891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45950.713120138891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45950.713120138891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45950.713120138891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45950.713120138891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45950.713120138891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45950.713120138891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45950.713120138891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45950.713120138891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45950.713120138891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45950.713120138891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45950.713120138891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45950.713120138891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45950.713120138891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45950.713120138891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45950.713120138891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45950.713120138891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45950.713120138891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45950.713120138891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45950.713120138891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45950.713120138891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45950.713120138891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45950.713120138891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45950.713120138891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45950.713120138891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45950.713120138891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45950.713120138891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45950.713120138891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45950.713120138891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45950.713120138891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45950.713120138891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45950.713120138891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45950.713120138891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45950.713120138891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45950.713120138891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45950.713120138891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45950.713120138891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45950.713120138891</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45950.713120138891</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workbookViewId="0">
      <selection activeCell="K8" sqref="K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58.881059722218197</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24.524242592589871</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5.9415458333314746</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2.0520087962941034</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3</v>
      </c>
      <c r="D6" s="159" t="s">
        <v>38356</v>
      </c>
      <c r="E6" s="159" t="s">
        <v>38964</v>
      </c>
      <c r="F6" s="160">
        <v>45950.689421296294</v>
      </c>
      <c r="G6" s="161">
        <f ca="1">IFERROR(NOW()-F6,"")</f>
        <v>2.3698611112195067E-2</v>
      </c>
      <c r="H6" s="160">
        <v>45950.681087962963</v>
      </c>
      <c r="I6" s="159" t="str">
        <f>IFERROR(VLOOKUP(D6,DB!A:F,6,0),"")</f>
        <v>SCECO</v>
      </c>
      <c r="J6" s="159" t="str">
        <f>IFERROR(VLOOKUP(D6,DB!A:G,7,0),"")</f>
        <v>Haj Removal</v>
      </c>
      <c r="K6" s="159" t="s">
        <v>39069</v>
      </c>
      <c r="L6" s="159" t="str">
        <f>IFERROR(VLOOKUP(D6,DB!A:I,9,0),"")</f>
        <v>Latis</v>
      </c>
    </row>
    <row r="7" spans="1:13" ht="15">
      <c r="A7" s="159"/>
      <c r="B7" s="159" t="str">
        <f>IFERROR(VLOOKUP(D7,DB!A:K,11,0),"")</f>
        <v/>
      </c>
      <c r="C7" s="159"/>
      <c r="D7" s="159"/>
      <c r="E7" s="159"/>
      <c r="F7" s="160"/>
      <c r="G7" s="161">
        <f ca="1">IFERROR(NOW()-F7,"")</f>
        <v>45950.713119907407</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45950.713119907407</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45950.713119907407</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45950.713119907407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45950.713119907407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45950.713119907407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45950.713119907407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45950.713119907407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45950.713119907407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45950.713119907407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45950.713119907407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45950.713119907407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45950.713119907407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45950.713119907407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45950.713119907407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45950.713119907407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45950.713119907407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45950.713119907407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45950.713119907407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45950.713119907407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45950.713119907407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45950.713119907407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45950.713119907407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45950.713119907407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45950.713119907407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45950.713119907407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45950.713119907407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45950.713119907407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45950.713119907407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45950.713119907407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45950.713119907407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45950.713119907407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45950.713119907407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45950.713119907407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45950.713119907407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45950.713119907407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45950.713119907407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45950.713119907407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45950.713119907407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45950.713119907407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45950.713119907407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45950.713119907407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45950.713119907407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45950.713119907407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45950.713119907407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45950.713119907407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45950.713119907407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45950.713119907407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45950.713119907407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45950.713119907407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45950.713119907407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45950.713119907407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45950.713119907407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45950.713119907407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45950.713119907407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45950.713119907407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45950.713119907407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45950.713119907407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45950.713119907407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45950.713119907407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45950.713119907407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45950.713119907407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45950.713119907407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45950.713119907407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45950.713119907407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45950.713119907407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45950.713119907407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45950.713119907407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45950.713119907407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45950.713119907407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45950.713119907407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45950.713119907407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45950.713119907407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45950.713119907407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45950.713119907407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45950.713119907407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45950.713119907407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45950.713119907407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45950.713119907407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45950.713119907407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45950.713119907407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45950.713119907407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45950.713119907407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45950.713119907407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45950.713119907407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45950.713119907407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45950.713119907407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45950.713119907407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45950.713119907407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45950.713119907407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45950.713119907407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45950.713119907407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45950.713119907407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45950.713119907407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45950.713119907407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45950.713119907407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45950.713119907407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45950.713119907407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45950.713119907407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45950.713119907407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45950.713119907407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45950.713119907407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45950.713119907407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45950.713119907407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45950.713119907407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45950.713119907407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45950.713119907407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45950.713119907407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45950.713119907407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45950.713119907407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45950.713119907407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45950.713119907407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45950.713119907407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45950.713119907407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45950.713119907407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45950.713119907407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45950.713119907407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45950.713119907407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45950.713119907407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45950.713119907407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45950.713119907407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45950.713119907407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45950.713119907407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45950.713119907407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45950.713119907407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45950.713119907407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45950.713119907407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45950.713119907407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45950.713119907407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45950.713119907407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45950.713119907407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45950.713119907407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45950.713119907407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45950.713119907407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45950.713119907407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45950.713119907407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45950.713119907407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45950.713119907407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45950.713119907407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45950.713119907407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45950.713119907407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45950.713119907407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45950.713119907407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45950.713119907407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45950.713119907407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45950.713119907407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45950.713119907407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45950.713119907407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45950.713119907407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45950.713119907407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45950.713119907407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45950.713119907407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45950.713119907407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45950.713119907407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45950.713119907407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45950.713119907407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45950.713119907407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45950.713119907407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45950.713119907407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45950.713119907407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45950.713119907407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45950.713119907407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45950.713119907407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45950.713119907407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45950.713119907407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45950.713119907407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45950.713119907407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45950.713119907407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45950.713119907407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45950.713119907407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45950.713119907407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45950.713119907407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45950.713119907407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45950.713119907407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45950.713119907407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45950.713119907407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45950.713119907407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45950.713119907407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45950.713119907407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45950.713119907407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45950.713119907407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45950.713119907407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45950.713119907407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45950.713119907407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45950.713119907407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45950.713119907407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45950.713119907407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45950.713119907407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45950.713119907407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45950.713119907407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45950.713119907407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45950.713119907407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45950.713119907407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45950.713119907407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45950.713119907407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45950.713119907407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45950.713119907407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45950.713119907407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45950.713119907407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45950.713119907407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45950.713119907407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45950.713119907407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45950.713119907407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45950.713119907407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45950.713119907407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45950.713119907407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45950.713119907407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45950.713119907407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45950.713119907407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45950.713119907407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45950.713119907407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45950.713119907407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45950.713119907407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45950.713119907407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45950.713119907407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45950.713119907407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45950.713119907407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45950.713119907407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45950.713119907407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45950.713119907407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45950.713119907407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45950.713119907407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45950.713119907407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45950.713119907407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45950.713119907407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45950.713119907407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45950.713119907407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45950.713119907407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45950.713119907407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45950.713119907407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45950.713119907407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45950.713119907407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45950.713119907407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45950.713119907407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45950.713119907407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45950.713119907407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45950.713119907407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45950.713119907407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45950.713119907407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45950.713119907407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45950.713119907407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45950.713119907407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45950.713119907407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45950.713119907407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45950.713119907407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45950.713119907407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45950.713119907407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45950.713119907407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45950.713119907407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45950.713119907407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45950.713119907407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45950.713119907407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45950.713119907407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45950.713119907407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45950.713119907407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45950.713119907407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45950.713119907407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45950.713119907407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45950.713119907407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45950.713119907407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45950.713119907407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45950.713119907407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45950.713119907407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45950.713119907407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45950.713119907407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45950.713119907407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45950.713119907407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45950.713119907407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45950.713119907407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45950.713119907407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45950.713119907407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45950.713119907407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45950.713119907407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45950.713119907407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45950.713119907407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45950.713119907407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45950.713119907407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45950.713119907407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45950.713119907407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45950.713119907407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45950.713119907407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45950.713119907407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45950.713119907407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45950.713119907407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45950.713119907407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45950.713119907407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45950.713119907407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45950.713119907407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45950.713119907407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45950.713119907407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45950.713119907407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45950.713119907407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45950.713119907407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45950.713119907407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45950.713119907407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45950.713119907407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45950.713119907407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45950.713119907407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45950.713119907407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45950.713119907407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45950.713119907407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45950.713119907407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45950.713119907407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45950.713119907407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45950.713119907407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45950.713119907407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45950.713119907407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45950.713119907407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45950.713119907407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45950.713119907407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45950.713119907407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45950.713119907407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45950.713119907407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45950.713119907407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45950.713119907407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45950.713119907407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45950.713119907407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45950.713119907407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45950.713119907407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45950.713119907407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45950.713119907407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45950.713119907407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45950.713119907407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45950.713119907407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45950.713119907407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45950.713119907407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45950.713119907407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45950.713119907407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45950.713119907407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45950.713119907407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45950.713119907407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45950.713119907407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45950.713119907407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45950.713119907407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45950.713119907407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45950.713119907407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45950.713119907407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45950.713119907407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45950.713119907407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45950.713119907407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45950.713119907407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45950.713119907407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45950.713119907407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45950.713119907407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45950.713119907407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45950.713119907407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45950.713119907407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45950.713119907407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45950.713119907407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45950.713119907407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45950.713119907407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45950.713119907407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45950.713119907407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45950.713119907407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45950.713119907407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45950.713119907407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45950.713119907407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45950.713119907407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45950.713119907407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45950.713119907407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45950.713119907407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45950.713119907407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45950.713119907407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45950.713119907407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45950.713119907407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45950.713119907407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45950.713119907407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45950.713119907407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45950.713119907407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45950.713119907407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45950.713119907407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45950.713119907407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45950.713119907407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45950.713119907407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45950.713119907407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45950.713119907407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45950.713119907407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45950.713119907407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45950.713119907407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45950.713119907407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45950.713119907407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45950.713119907407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45950.713119907407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45950.713119907407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45950.713119907407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45950.713119907407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45950.713119907407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45950.713119907407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45950.713119907407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45950.713119907407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45950.713119907407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45950.713119907407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45950.713119907407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45950.713119907407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45950.713119907407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45950.713119907407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45950.713119907407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45950.713119907407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45950.713119907407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45950.713119907407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45950.713119907407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45950.713119907407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45950.713119907407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45950.713119907407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45950.713119907407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45950.713119907407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45950.713119907407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45950.713119907407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45950.713119907407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45950.713119907407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45950.713119907407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45950.713119907407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45950.713119907407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45950.713119907407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45950.713119907407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45950.713119907407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45950.713119907407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45950.713119907407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45950.713119907407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45950.713119907407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45950.713119907407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45950.713119907407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45950.713119907407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45950.713119907407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45950.713119907407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45950.713119907407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45950.713119907407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45950.713119907407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45950.713119907407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45950.713119907407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45950.713119907407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45950.713119907407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45950.713119907407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45950.713119907407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45950.713119907407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45950.713119907407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45950.713119907407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45950.713119907407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45950.713119907407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45950.713119907407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45950.713119907407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45950.713119907407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45950.713119907407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45950.713119907407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45950.713119907407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45950.713119907407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45950.713119907407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45950.713119907407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45950.713119907407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45950.713119907407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45950.713119907407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45950.713119907407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45950.713119907407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45950.713119907407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45950.713119907407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45950.713119907407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45950.713119907407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45950.713119907407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45950.713119907407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45950.713119907407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45950.713119907407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45950.713119907407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45950.713119907407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45950.713119907407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45950.713119907407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45950.713119907407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45950.713119907407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45950.713119907407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45950.713119907407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45950.713119907407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45950.713119907407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45950.713119907407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45950.713119907407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45950.713119907407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45950.713119907407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45950.713119907407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45950.713119907407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45950.713119907407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45950.713119907407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45950.713119907407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45950.713119907407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45950.713119907407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45950.713119907407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45950.713119907407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45950.713119907407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45950.713119907407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45950.713119907407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45950.713119907407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45950.713119907407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45950.713119907407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45950.713119907407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45950.713119907407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45950.713119907407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45950.713119907407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45950.713119907407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45950.713119907407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45950.713119907407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45950.713119907407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45950.713119907407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45950.713119907407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45950.713119907407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45950.713119907407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45950.713119907407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45950.713119907407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45950.713119907407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45950.713119907407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45950.713119907407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45950.713119907407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45950.713119907407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45950.713119907407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45950.713119907407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45950.713119907407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45950.713119907407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45950.713119907407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45950.713119907407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45950.713119907407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45950.713119907407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45950.713119907407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45950.713119907407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45950.713119907407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45950.713119907407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45950.713119907407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45950.713119907407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45950.713119907407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45950.713119907407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45950.713119907407</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39070</v>
      </c>
      <c r="B2" s="105" t="str">
        <f>IFERROR(VLOOKUP(D2,DB!A:K,11,0),"")</f>
        <v>R6</v>
      </c>
      <c r="C2" s="107">
        <v>5</v>
      </c>
      <c r="D2" s="105" t="s">
        <v>35642</v>
      </c>
      <c r="E2" s="108" t="s">
        <v>38964</v>
      </c>
      <c r="F2" s="109">
        <v>45950.657858796294</v>
      </c>
      <c r="G2" s="78">
        <f ca="1">IFERROR(NOW()-F2,"-")</f>
        <v>5.5261111112486105E-2</v>
      </c>
      <c r="H2" s="109">
        <v>45950.649814814817</v>
      </c>
      <c r="I2" s="105" t="str">
        <f>IFERROR(VLOOKUP(D2,DB!A:F,6,0),"")</f>
        <v>Generator-SG</v>
      </c>
      <c r="J2" s="104" t="str">
        <f>IFERROR(VLOOKUP(D2,DB!A:G,7,0),"")</f>
        <v xml:space="preserve">Weak </v>
      </c>
      <c r="K2" s="110" t="s">
        <v>39071</v>
      </c>
      <c r="L2" s="111" t="str">
        <f>IFERROR(VLOOKUP(D2,DB!A:I,9,0),"")</f>
        <v>Latis</v>
      </c>
    </row>
    <row r="3" spans="1:16383" ht="31.5" customHeight="1">
      <c r="A3" s="106"/>
      <c r="B3" s="105" t="str">
        <f>IFERROR(VLOOKUP(D3,DB!A:K,11,0),"")</f>
        <v/>
      </c>
      <c r="C3" s="107"/>
      <c r="D3" s="105"/>
      <c r="E3" s="108"/>
      <c r="F3" s="109"/>
      <c r="G3" s="78">
        <f ca="1">IFERROR(NOW()-F3,"-")</f>
        <v>45950.713119907407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45950.713119907407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45950.713119907407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4"/>
      <c r="E6" s="108"/>
      <c r="F6" s="109"/>
      <c r="G6" s="78">
        <f ca="1">IFERROR(NOW()-F6,"-")</f>
        <v>45950.713119907407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45950.713119907407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45950.713119907407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45950.713119907407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45950.713119907407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45950.713119907407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45950.713119907407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45950.713119907407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45950.713119907407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45950.713119907407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45950.713119907407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45950.713119907407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45950.713119907407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45950.713119907407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45950.713119907407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45950.713119907407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45950.713119907407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45950.713119907407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45950.713119907407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45950.713119907407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45950.713119907407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45950.713119907407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45950.713119907407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45950.713119907407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45950.713119907407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45950.713119907407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45950.713119907407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45950.713119907407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45950.713119907407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45950.713119907407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45950.713119907407</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2025-10-20T14:08:56Z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