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50" documentId="13_ncr:1_{F6CB121F-512D-4AA6-A0C1-0FB36C537598}" xr6:coauthVersionLast="47" xr6:coauthVersionMax="47" xr10:uidLastSave="{01833D19-EBBA-45C4-AABF-B83F5531B47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<sst xmlns="http://schemas.openxmlformats.org/spreadsheetml/2006/main" count="178572" uniqueCount="39067">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</sst>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275.79726006944111</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4.489895833103219E-2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45938.745685995367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45938.745685995367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45938.745685995367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45938.745685995367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45938.745685995367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45938.745685995367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45938.745685995367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45938.745685995367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45938.745685995367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45938.745685995367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45938.745685995367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45938.745685995367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45938.745685995367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45938.745685995367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45938.745685995367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45938.745685995367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45938.745685995367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45938.745685995367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45938.745685995367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45938.745685995367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45938.745685995367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45938.745685995367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45938.745685995367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45938.745685995367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45938.745685995367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45938.745685995367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45938.745685995367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45938.745685995367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45938.745685995367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45938.745685995367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45938.745685995367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45938.745685995367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45938.745685995367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45938.745685995367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45938.745685995367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45938.745685995367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45938.745685995367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45938.745685995367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45938.745685995367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45938.745685995367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45938.745685995367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45938.745685995367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45938.745685995367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45938.745685995367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45938.745685995367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45938.745685995367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45938.745685995367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45938.745685995367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45938.745685995367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45938.745685995367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45938.745685995367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45938.745685995367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45938.745685995367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45938.745685995367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45938.745685995367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45938.745685995367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45938.745685995367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45938.745685995367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45938.745685995367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45938.745685995367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45938.745685995367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45938.745685995367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45938.745685995367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45938.745685995367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45938.745685995367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45938.745685995367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45938.745685995367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45938.745685995367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45938.745685995367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45938.745685995367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45938.745685995367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45938.745685995367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45938.745685995367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45938.745685995367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45938.745685995367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45938.745685995367</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132.01860266203585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113.74584803240577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45938.745685995367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45938.745685995367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45938.745685995367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45938.745685995367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45938.745685995367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45938.745685995367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45938.745685995367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45938.745685995367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45938.745685995367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45938.745685995367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45938.745685995367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45938.745685995367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45938.745685995367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45938.745685995367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45938.745685995367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45938.745685995367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45938.745685995367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45938.745685995367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45938.745685995367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45938.745685995367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45938.745685995367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45938.745685995367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45938.745685995367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45938.745685995367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45938.745685995367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45938.745685995367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45938.745685995367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45938.745685995367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45938.745685995367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45938.745685995367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45938.745685995367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45938.745685995367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45938.745685995367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45938.745685995367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45938.745685995367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45938.745685995367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45938.745685995367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45938.745685995367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45938.745685995367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45938.745685995367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45938.745685995367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45938.745685995367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45938.745685995367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45938.745685995367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45938.745685995367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45938.745685995367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45938.745685995367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45938.745685995367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45938.745685995367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45938.745685995367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45938.745685995367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45938.745685995367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45938.745685995367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45938.745685995367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45938.745685995367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45938.745685995367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45938.745685995367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45938.745685995367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45938.745685995367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45938.745685995367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45938.745685995367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45938.745685995367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45938.745685995367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45938.745685995367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45938.745685995367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45938.745685995367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45938.745685995367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45938.745685995367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45938.745685995367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45938.745685995367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45938.745685995367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45938.745685995367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45938.745685995367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45938.745685995367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45938.745685995367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45938.745685995367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45938.745685995367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45938.745685995367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45938.745685995367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45938.745685995367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45938.745685995367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45938.745685995367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45938.745685995367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45938.745685995367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45938.745685995367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45938.745685995367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45938.745685995367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45938.745685995367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45938.745685995367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45938.745685995367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45938.745685995367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45938.745685995367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45938.745685995367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45938.745685995367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45938.745685995367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45938.745685995367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45938.745685995367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45938.745685995367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45938.745685995367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45938.745685995367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45938.745685995367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45938.745685995367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45938.745685995367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45938.745685995367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45938.745685995367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45938.745685995367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45938.745685995367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45938.745685995367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45938.745685995367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45938.745685995367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45938.745685995367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45938.745685995367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45938.745685995367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45938.745685995367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45938.745685995367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45938.745685995367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45938.745685995367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45938.745685995367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45938.745685995367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45938.745685995367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45938.745685995367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45938.745685995367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45938.745685995367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45938.745685995367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45938.745685995367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45938.745685995367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45938.745685995367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45938.745685995367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45938.745685995367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45938.745685995367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45938.745685995367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45938.745685995367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45938.745685995367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45938.745685995367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45938.745685995367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45938.745685995367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45938.745685995367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45938.745685995367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45938.745685995367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45938.745685995367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45938.745685995367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45938.745685995367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45938.745685995367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45938.745685995367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45938.745685995367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45938.745685995367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45938.745685995367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45938.745685995367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45938.745685995367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45938.745685995367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45938.745685995367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45938.745685995367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45938.745685995367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45938.745685995367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45938.745685995367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45938.745685995367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45938.745685995367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45938.745685995367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45938.745685995367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45938.745685995367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45938.745685995367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45938.745685995367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45938.745685995367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45938.745685995367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45938.745685995367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45938.745685995367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45938.745685995367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45938.745685995367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45938.745685995367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45938.745685995367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45938.745685995367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45938.745685995367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45938.745685995367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45938.745685995367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45938.745685995367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45938.745685995367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45938.745685995367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45938.745685995367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45938.745685995367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45938.745685995367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45938.745685995367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45938.745685995367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45938.745685995367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45938.745685995367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45938.745685995367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45938.745685995367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45938.745685995367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45938.745685995367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45938.745685995367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45938.745685995367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45938.745685995367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45938.745685995367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45938.745685995367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45938.745685995367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45938.745685995367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45938.745685995367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45938.745685995367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45938.745685995367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45938.745685995367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45938.745685995367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45938.745685995367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45938.745685995367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45938.745685995367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45938.745685995367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45938.745685995367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45938.745685995367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45938.745685995367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45938.745685995367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45938.745685995367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45938.745685995367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45938.745685995367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45938.745685995367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45938.745685995367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45938.745685995367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45938.745685995367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45938.745685995367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45938.745685995367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45938.745685995367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45938.745685995367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45938.745685995367</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45938.745685995367</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45938.745685995367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45938.745685995367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45938.745685995367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45938.745685995367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45938.745685995367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45938.745685995367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45938.745685995367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45938.745685995367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45938.745685995367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45938.745685995367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45938.745685995367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45938.745685995367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45938.745685995367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45938.745685995367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45938.745685995367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45938.745685995367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45938.745685995367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45938.745685995367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45938.745685995367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45938.745685995367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45938.745685995367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45938.745685995367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45938.745685995367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45938.745685995367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45938.745685995367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45938.745685995367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45938.745685995367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45938.745685995367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45938.745685995367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45938.745685995367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45938.745685995367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45938.745685995367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45938.745685995367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45938.745685995367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45938.745685995367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45938.745685995367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45938.745685995367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45938.745685995367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45938.745685995367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45938.745685995367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45938.745685995367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45938.745685995367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45938.745685995367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45938.745685995367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45938.745685995367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45938.745685995367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45938.745685995367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45938.745685995367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45938.745685995367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45938.745685995367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45938.745685995367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45938.745685995367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45938.745685995367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45938.745685995367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45938.745685995367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45938.745685995367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45938.745685995367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45938.745685995367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45938.745685995367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45938.745685995367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45938.745685995367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45938.745685995367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45938.745685995367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45938.745685995367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45938.745685995367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45938.745685995367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45938.745685995367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45938.745685995367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45938.745685995367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45938.745685995367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45938.745685995367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45938.745685995367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45938.745685995367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45938.745685995367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45938.745685995367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45938.745685995367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45938.745685995367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45938.745685995367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45938.745685995367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45938.745685995367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45938.745685995367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45938.745685995367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45938.745685995367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45938.745685995367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45938.745685995367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45938.745685995367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45938.745685995367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45938.745685995367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45938.745685995367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45938.745685995367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45938.745685995367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45938.745685995367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45938.745685995367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45938.745685995367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45938.745685995367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45938.745685995367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45938.745685995367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45938.745685995367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45938.745685995367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45938.745685995367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45938.745685995367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45938.745685995367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45938.745685995367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45938.745685995367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45938.745685995367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45938.745685995367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45938.745685995367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45938.745685995367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45938.745685995367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45938.745685995367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45938.745685995367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45938.745685995367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45938.745685995367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45938.745685995367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45938.745685995367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45938.745685995367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45938.745685995367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45938.745685995367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45938.745685995367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45938.745685995367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45938.745685995367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45938.745685995367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45938.745685995367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45938.745685995367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45938.745685995367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45938.745685995367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45938.745685995367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45938.745685995367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45938.745685995367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45938.745685995367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45938.745685995367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45938.745685995367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45938.745685995367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45938.745685995367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45938.745685995367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45938.745685995367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45938.745685995367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45938.745685995367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45938.745685995367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45938.745685995367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45938.745685995367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45938.745685995367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45938.745685995367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45938.745685995367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45938.745685995367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45938.745685995367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45938.745685995367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45938.745685995367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45938.745685995367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45938.745685995367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45938.745685995367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45938.745685995367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45938.745685995367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45938.745685995367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45938.745685995367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45938.745685995367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45938.745685995367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45938.745685995367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45938.745685995367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45938.745685995367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45938.745685995367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45938.745685995367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45938.745685995367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45938.745685995367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45938.745685995367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45938.745685995367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45938.745685995367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45938.745685995367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45938.745685995367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45938.745685995367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45938.745685995367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45938.745685995367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45938.745685995367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45938.745685995367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45938.745685995367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45938.745685995367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45938.745685995367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45938.745685995367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45938.745685995367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45938.745685995367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45938.745685995367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45938.745685995367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45938.745685995367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45938.745685995367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45938.745685995367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45938.745685995367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45938.745685995367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45938.745685995367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45938.745685995367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45938.745685995367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45938.745685995367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45938.745685995367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45938.745685995367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45938.745685995367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45938.745685995367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45938.745685995367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45938.745685995367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45938.745685995367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45938.745685995367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45938.745685995367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45938.745685995367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45938.745685995367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45938.745685995367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45938.745685995367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45938.745685995367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45938.745685995367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45938.745685995367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45938.745685995367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45938.745685995367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45938.745685995367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45938.745685995367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45938.745685995367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45938.745685995367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45938.745685995367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45938.745685995367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45938.745685995367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45938.745685995367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45938.745685995367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45938.745685995367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45938.745685995367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45938.745685995367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45938.745685995367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45938.745685995367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45938.745685995367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45938.745685995367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45938.745685995367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45938.745685995367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45938.745685995367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45938.745685995367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45938.745685995367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45938.745685995367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45938.745685995367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45938.745685995367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45938.745685995367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45938.745685995367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45938.745685995367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45938.745685995367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45938.745685995367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45938.745685995367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45938.745685995367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45938.745685995367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45938.745685995367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45938.745685995367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45938.745685995367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45938.745685995367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45938.745685995367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45938.745685995367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45938.745685995367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45938.745685995367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45938.745685995367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45938.745685995367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45938.745685995367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45938.745685995367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45938.745685995367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45938.745685995367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45938.745685995367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45938.745685995367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45938.745685995367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45938.745685995367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45938.745685995367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45938.745685995367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45938.745685995367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45938.745685995367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45938.745685995367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45938.745685995367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45938.745685995367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45938.745685995367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45938.745685995367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45938.745685995367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45938.745685995367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45938.745685995367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45938.745685995367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45938.745685995367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45938.745685995367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45938.745685995367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45938.745685995367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45938.745685995367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45938.745685995367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45938.745685995367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45938.745685995367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45938.745685995367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45938.745685995367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45938.745685995367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45938.745685995367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45938.745685995367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45938.745685995367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45938.745685995367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45938.745685995367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45938.745685995367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45938.745685995367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45938.745685995367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45938.745685995367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45938.745685995367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45938.745685995367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45938.745685995367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45938.745685995367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45938.745685995367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45938.745685995367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45938.745685995367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45938.745685995367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45938.745685995367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45938.745685995367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45938.745685995367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45938.745685995367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45938.745685995367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45938.745685995367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45938.745685995367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45938.745685995367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45938.745685995367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45938.745685995367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45938.745685995367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45938.745685995367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45938.745685995367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45938.745685995367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45938.745685995367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45938.745685995367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45938.745685995367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45938.745685995367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45938.745685995367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45938.745685995367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45938.745685995367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45938.745685995367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45938.745685995367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45938.745685995367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45938.745685995367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45938.745685995367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45938.745685995367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45938.745685995367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45938.745685995367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45938.745685995367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45938.745685995367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45938.745685995367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45938.745685995367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45938.745685995367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45938.745685995367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45938.745685995367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45938.745685995367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45938.745685995367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45938.745685995367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45938.745685995367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45938.745685995367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45938.745685995367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45938.745685995367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45938.745685995367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45938.745685995367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45938.745685995367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45938.745685995367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45938.745685995367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45938.745685995367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45938.745685995367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45938.745685995367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45938.745685995367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45938.745685995367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45938.745685995367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45938.745685995367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45938.745685995367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45938.745685995367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45938.745685995367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45938.745685995367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45938.745685995367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45938.745685995367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45938.745685995367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45938.745685995367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45938.745685995367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45938.745685995367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45938.745685995367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45938.745685995367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45938.745685995367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45938.745685995367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45938.745685995367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45938.745685995367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45938.745685995367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45938.745685995367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45938.745685995367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45938.745685995367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45938.745685995367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45938.745685995367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45938.745685995367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45938.745685995367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45938.745685995367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45938.745685995367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45938.745685995367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45938.745685995367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45938.745685995367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45938.745685995367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45938.745685995367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45938.745685995367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45938.745685995367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45938.745685995367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45938.745685995367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45938.745685995367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45938.745685995367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45938.745685995367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45938.745685995367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45938.745685995367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45938.745685995367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45938.745685995367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45938.745685995367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45938.745685995367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45938.745685995367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45938.745685995367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45938.745685995367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45938.745685995367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45938.745685995367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45938.745685995367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45938.745685995367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45938.745685995367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45938.745685995367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45938.745685995367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45938.745685995367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45938.745685995367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45938.745685995367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45938.745685995367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45938.745685995367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45938.745685995367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45938.745685995367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45938.745685995367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45938.745685995367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45938.745685995367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45938.745685995367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45938.745685995367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45938.745685995367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45938.745685995367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45938.745685995367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45938.745685995367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45938.745685995367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45938.745685995367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45938.745685995367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45938.745685995367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45938.745685995367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45938.745685995367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45938.745685995367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45938.745685995367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45938.745685995367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45938.745685995367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45938.745685995367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45938.745685995367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45938.745685995367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45938.745685995367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45938.745685995367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45938.745685995367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45938.745685995367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45938.745685995367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45938.745685995367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45938.745685995367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45938.745685995367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45938.745685995367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45938.745685995367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45938.745685995367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45938.745685995367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45938.745685995367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45938.745685995367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45938.745685995367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45938.745685995367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45938.745685995367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45938.745685995367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45938.745685995367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45938.745685995367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45938.745685995367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45938.745685995367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45938.745685995367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45938.745685995367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45938.745685995367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45938.745685995367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45938.745685995367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45938.745685995367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45938.745685995367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45938.745685995367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45938.745685995367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45938.745685995367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45938.745685995367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45938.745685995367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45938.745685995367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45938.745685995367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45938.745685995367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45938.745685995367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45938.745685995367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45938.745685995367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45938.745685995367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45938.745685995367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45938.745685995367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45938.745685995367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45938.745685995367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45938.745685995367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45938.745685995367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45938.745685995367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45938.745685995367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45938.745685995367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45938.745685995367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45938.745685995367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45938.745685995367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45938.745685995367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45938.745685995367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45938.745685995367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45938.745685995367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45938.745685995367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45938.745685995367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45938.745685995367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45938.745685995367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45938.745685995367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45938.745685995367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45938.745685995367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45938.745685995367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45938.745685995367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45938.745685995367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45938.745685995367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45938.745685995367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45938.745685995367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45938.745685995367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45938.745685995367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45938.745685995367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45938.745685995367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45938.745685995367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45938.745685995367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45938.745685995367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45938.745685995367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45938.745685995367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45938.745685995367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45938.745685995367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45938.745685995367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45938.745685995367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45938.745685995367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45938.745685995367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45938.745685995367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45938.745685995367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45938.745685995367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45938.745685995367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45938.745685995367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45938.745685995367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45938.745685995367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45938.745685995367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45938.745685995367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45938.745685995367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45938.745685995367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45938.745685995367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45938.745685995367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45938.745685995367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45938.745685995367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45938.745685995367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45938.745685995367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45938.745685995367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45938.745685995367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45938.745685995367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45938.745685995367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45938.745685995367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45938.745685995367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45938.745685995367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45938.745685995367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45938.745685995367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45938.745685995367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45938.745685995367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45938.745685995367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45938.745685995367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45938.745685995367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45938.745685995367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45938.745685995367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45938.745685995367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45938.745685995367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45938.745685995367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45938.745685995367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45938.745685995367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45938.745685995367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45938.745685995367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45938.745685995367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45938.745685995367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45938.745685995367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45938.745685995367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45938.745685995367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45938.745685995367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45938.745685995367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45938.745685995367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45938.745685995367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45938.745685995367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45938.745685995367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45938.745685995367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45938.745685995367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45938.745685995367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45938.745685995367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45938.745685995367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45938.745685995367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45938.745685995367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45938.745685995367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45938.745685995367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45938.745685995367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45938.745685995367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45938.745685995367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45938.745685995367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45938.745685995367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45938.745685995367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45938.745685995367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45938.745685995367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45938.745685995367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45938.745685995367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45938.745685995367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45938.745685995367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45938.745685995367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45938.745685995367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45938.745685995367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45938.745685995367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45938.745685995367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45938.745685995367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45938.745685995367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45938.745685995367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45938.745685995367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45938.745685995367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45938.745685995367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45938.745685995367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45938.745685995367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45938.745685995367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45938.745685995367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45938.745685995367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45938.745685995367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45938.745685995367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45938.745685995367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45938.745685995367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45938.745685995367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45938.745685995367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45938.745685995367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45938.745685995367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45938.745685995367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45938.745685995367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45938.745685995367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45938.745685995367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45938.745685995367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45938.745685995367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45938.745685995367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45938.745685995367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45938.745685995367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45938.745685995367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45938.745685995367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45938.745685995367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45938.745685995367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45938.745685995367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45938.745685995367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45938.745685995367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45938.745685995367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45938.745685995367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45938.745685995367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45938.745685995367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45938.745685995367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45938.745685995367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45938.745685995367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45938.745685995367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45938.745685995367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45938.745685995367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45938.745685995367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45938.745685995367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45938.745685995367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45938.745685995367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45938.745685995367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45938.745685995367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45938.745685995367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45938.745685995367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45938.745685995367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45938.745685995367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45938.745685995367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45938.745685995367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45938.745685995367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45938.745685995367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45938.745685995367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45938.745685995367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45938.745685995367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45938.745685995367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45938.745685995367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45938.745685995367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45938.745685995367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45938.745685995367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45938.745685995367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45938.745685995367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45938.745685995367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45938.745685995367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45938.745685995367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45938.745685995367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45938.745685995367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45938.745685995367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45938.745685995367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45938.745685995367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45938.745685995367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45938.745685995367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45938.745685995367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45938.745685995367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45938.745685995367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45938.745685995367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45938.745685995367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45938.745685995367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45938.745685995367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45938.745685995367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45938.745685995367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45938.745685995367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45938.745685995367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45938.745685995367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45938.745685995367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45938.745685995367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45938.745685995367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45938.745685995367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45938.745685995367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45938.745685995367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45938.745685995367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45938.745685995367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45938.745685995367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45938.745685995367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45938.745685995367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45938.745685995367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45938.745685995367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45938.745685995367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45938.745685995367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45938.745685995367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45938.745685995367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45938.745685995367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45938.745685995367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45938.745685995367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45938.745685995367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45938.745685995367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45938.745685995367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45938.745685995367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45938.745685995367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45938.745685995367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45938.745685995367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45938.745685995367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45938.745685995367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45938.745685995367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45938.745685995367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45938.745685995367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45938.745685995367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45938.745685995367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45938.745685995367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45938.745685995367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45938.745685995367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45938.745685995367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45938.745685995367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45938.745685995367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45938.745685995367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45938.745685995367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45938.745685995367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45938.745685995367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45938.745685995367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45938.745685995367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45938.745685995367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45938.745685995367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45938.745685995367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45938.745685995367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45938.745685995367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45938.745685995367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45938.745685995367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45938.745685995367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45938.745685995367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45938.745685995367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45938.745685995367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45938.745685995367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45938.745685995367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45938.745685995367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45938.745685995367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45938.745685995367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45938.745685995367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45938.745685995367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45938.745685995367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45938.745685995367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45938.745685995367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45938.745685995367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45938.745685995367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45938.745685995367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45938.745685995367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45938.745685995367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45938.745685995367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45938.745685995367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45938.745685995367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45938.745685995367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45938.745685995367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45938.745685995367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45938.745685995367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45938.745685995367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45938.745685995367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45938.745685995367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45938.745685995367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45938.745685995367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45938.745685995367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45938.745685995367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45938.745685995367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45938.745685995367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45938.745685995367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45938.745685995367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45938.745685995367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45938.745685995367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45938.745685995367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45938.745685995367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45938.745685995367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45938.745685995367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45938.745685995367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45938.745685995367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45938.745685995367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45938.745685995367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45938.745685995367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45938.745685995367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45938.745685995367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45938.745685995367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45938.745685995367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45938.745685995367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45938.745685995367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45938.745685995367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45938.745685995367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45938.745685995367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45938.745685995367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45938.745685995367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45938.745685995367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45938.745685995367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45938.745685995367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45938.745685995367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45938.745685995367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45938.745685995367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45938.745685995367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45938.745685995367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45938.745685995367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45938.745685995367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45938.745685995367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45938.745685995367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45938.745685995367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45938.745685995367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45938.745685995367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45938.745685995367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45938.745685995367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45938.745685995367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45938.745685995367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45938.745685995367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45938.745685995367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45938.745685995367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45938.745685995367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45938.745685995367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45938.745685995367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45938.745685995367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45938.745685995367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45938.745685995367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45938.745685995367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45938.745685995367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45938.745685995367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45938.745685995367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45938.745685995367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45938.745685995367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45938.745685995367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45938.745685995367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45938.745685995367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45938.745685995367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45938.745685995367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45938.745685995367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45938.745685995367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45938.745685995367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45938.745685995367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45938.745685995367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45938.745685995367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45938.745685995367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45938.745685995367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45938.745685995367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45938.745685995367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45938.745685995367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45938.745685995367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45938.745685995367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45938.745685995367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45938.745685995367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45938.745685995367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45938.745685995367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45938.745685995367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45938.745685995367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45938.745685995367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45938.745685995367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45938.745685995367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45938.745685995367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45938.745685995367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45938.745685995367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45938.745685995367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45938.745685995367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45938.745685995367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45938.745685995367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45938.745685995367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45938.745685995367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45938.745685995367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45938.745685995367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45938.745685995367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45938.745685995367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45938.745685995367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45938.745685995367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45938.745685995367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45938.745685995367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45938.745685995367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45938.745685995367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45938.745685995367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45938.745685995367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45938.745685995367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45938.745685995367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45938.745685995367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45938.745685995367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45938.745685995367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45938.745685995367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45938.745685995367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45938.745685995367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45938.745685995367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45938.745685995367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45938.745685995367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45938.745685995367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45938.745685995367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45938.745685995367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45938.745685995367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45938.745685995367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45938.745685995367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45938.745685995367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45938.745685995367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45938.745685995367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45938.745685995367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45938.745685995367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45938.745685995367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45938.745685995367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45938.745685995367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45938.745685995367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45938.745685995367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45938.745685995367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45938.745685995367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45938.745685995367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45938.745685995367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45938.745685995367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45938.745685995367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45938.745685995367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45938.745685995367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45938.745685995367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45938.745685995367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45938.745685995367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45938.745685995367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45938.745685995367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45938.745685995367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45938.745685995367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45938.745685995367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45938.745685995367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45938.745685995367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45938.745685995367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45938.745685995367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45938.745685995367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45938.745685995367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45938.745685995367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45938.745685995367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45938.745685995367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45938.745685995367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45938.745685995367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45938.745685995367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45938.745685995367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45938.745685995367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45938.745685995367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45938.745685995367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45938.745685995367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45938.745685995367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45938.745685995367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45938.745685995367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45938.745685995367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45938.745685995367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45938.745685995367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45938.745685995367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45938.745685995367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45938.745685995367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45938.745685995367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45938.745685995367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45938.745685995367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45938.745685995367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45938.745685995367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45938.745685995367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45938.745685995367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45938.745685995367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45938.745685995367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45938.745685995367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45938.745685995367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45938.745685995367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45938.745685995367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45938.745685995367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45938.745685995367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45938.745685995367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45938.745685995367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45938.745685995367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45938.745685995367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45938.745685995367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45938.745685995367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45938.745685995367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45938.745685995367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45938.745685995367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45938.745685995367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45938.745685995367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45938.745685995367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45938.745685995367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45938.745685995367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45938.745685995367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45938.745685995367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45938.745685995367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45938.745685995367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45938.745685995367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45938.745685995367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45938.745685995367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45938.745685995367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45938.745685995367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45938.745685995367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45938.745685995367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45938.745685995367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45938.745685995367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45938.745685995367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45938.745685995367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45938.745685995367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45938.745685995367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45938.745685995367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45938.745685995367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45938.745685995367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45938.745685995367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45938.745685995367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45938.745685995367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45938.745685995367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45938.745685995367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45938.745685995367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45938.745685995367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45938.745685995367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45938.745685995367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45938.745685995367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45938.745685995367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45938.745685995367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45938.745685995367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45938.745685995367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45938.745685995367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45938.745685995367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45938.745685995367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45938.745685995367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45938.745685995367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45938.745685995367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45938.745685995367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45938.745685995367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45938.745685995367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45938.745685995367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45938.745685995367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45938.745685995367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45938.745685995367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45938.745685995367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45938.745685995367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45938.745685995367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45938.745685995367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45938.745685995367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45938.745685995367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45938.745685995367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45938.745685995367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45938.745685995367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45938.745685995367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45938.745685995367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45938.745685995367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45938.745685995367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45938.745685995367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45938.745685995367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45938.745685995367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45938.745685995367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45938.745685995367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45938.745685995367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45938.745685995367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45938.745685995367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45938.745685995367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45938.745685995367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45938.745685995367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45938.745685995367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45938.745685995367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45938.745685995367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45938.745685995367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45938.745685995367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45938.745685995367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45938.745685995367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45938.745685995367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45938.745685995367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45938.745685995367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45938.745685995367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45938.745685995367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45938.745685995367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45938.745685995367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45938.745685995367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45938.745685995367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45938.745685995367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45938.745685995367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45938.745685995367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45938.745685995367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45938.745685995367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45938.745685995367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45938.745685995367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45938.745685995367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45938.745685995367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45938.745685995367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45938.745685995367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45938.745685995367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45938.745685995367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45938.745685995367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45938.745685995367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45938.745685995367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45938.745685995367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45938.745685995367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45938.745685995367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45938.745685995367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45938.745685995367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45938.745685995367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45938.745685995367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45938.745685995367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45938.745685995367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45938.745685995367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45938.745685995367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45938.745685995367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45938.745685995367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45938.745685995367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45938.745685995367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45938.745685995367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45938.745685995367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45938.745685995367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45938.745685995367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45938.745685995367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45938.745685995367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45938.745685995367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45938.745685995367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45938.745685995367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45938.745685995367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45938.745685995367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45938.745685995367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45938.745685995367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45938.745685995367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45938.745685995367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45938.745685995367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45938.745685995367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45938.745685995367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45938.745685995367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45938.745685995367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45938.745685995367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45938.745685995367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45938.745685995367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45938.745685995367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45938.745685995367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45938.745685995367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45938.745685995367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45938.745685995367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45938.745685995367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45938.745685995367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45938.745685995367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45938.745685995367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45938.745685995367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45938.745685995367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45938.745685995367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45938.745685995367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45938.745685995367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45938.745685995367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45938.745685995367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45938.745685995367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45938.745685995367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45938.745685995367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45938.745685995367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45938.745685995367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45938.745685995367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45938.745685995367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45938.745685995367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45938.745685995367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45938.745685995367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45938.745685995367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45938.745685995367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45938.745685995367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45938.745685995367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45938.745685995367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45938.745685995367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45938.745685995367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45938.745685995367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45938.745685995367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45938.745685995367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45938.745685995367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45938.745685995367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45938.745685995367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45938.745685995367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45938.745685995367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45938.745685995367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45938.745685995367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45938.745685995367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45938.745685995367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45938.745685995367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45938.745685995367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45938.745685995367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45938.745685995367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45938.745685995367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45938.745685995367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45938.745685995367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45938.745685995367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45938.745685995367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45938.745685995367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45938.745685995367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45938.745685995367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45938.745685995367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45938.745685995367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45938.745685995367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45938.745685995367</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235.26496840277105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45938.745685995367</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45938.745685995367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45938.745685995367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45938.745685995367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45938.745685995367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45938.745685995367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45938.745685995367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45938.745685995367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45938.745685995367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45938.745685995367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45938.745685995367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45938.745685995367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45938.745685995367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45938.745685995367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45938.745685995367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45938.745685995367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45938.745685995367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45938.745685995367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45938.745685995367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45938.745685995367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45938.745685995367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45938.745685995367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45938.745685995367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45938.745685995367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45938.745685995367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45938.745685995367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45938.745685995367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45938.745685995367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45938.745685995367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45938.745685995367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45938.745685995367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45938.745685995367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45938.745685995367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45938.745685995367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45938.745685995367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45938.745685995367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45938.745685995367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45938.745685995367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45938.745685995367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45938.745685995367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45938.745685995367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45938.745685995367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45938.745685995367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45938.745685995367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45938.745685995367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45938.745685995367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45938.745685995367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45938.745685995367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45938.745685995367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45938.745685995367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45938.745685995367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45938.745685995367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45938.745685995367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45938.745685995367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45938.745685995367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45938.745685995367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45938.745685995367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45938.745685995367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45938.745685995367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45938.745685995367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45938.745685995367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45938.745685995367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45938.745685995367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45938.745685995367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45938.745685995367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45938.745685995367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45938.745685995367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45938.745685995367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45938.745685995367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45938.745685995367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45938.745685995367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45938.745685995367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45938.745685995367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45938.745685995367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45938.745685995367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45938.745685995367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45938.745685995367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45938.745685995367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45938.745685995367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45938.745685995367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45938.745685995367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45938.745685995367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45938.745685995367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45938.745685995367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45938.745685995367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45938.745685995367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45938.745685995367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45938.745685995367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45938.745685995367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45938.745685995367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45938.745685995367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45938.745685995367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45938.745685995367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45938.745685995367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45938.745685995367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45938.745685995367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45938.745685995367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45938.745685995367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45938.745685995367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45938.745685995367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45938.745685995367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45938.745685995367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45938.745685995367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45938.745685995367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45938.745685995367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45938.745685995367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45938.745685995367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45938.745685995367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45938.745685995367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45938.745685995367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45938.745685995367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45938.745685995367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45938.745685995367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45938.745685995367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45938.745685995367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45938.745685995367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45938.745685995367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45938.745685995367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45938.745685995367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45938.745685995367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45938.745685995367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45938.745685995367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45938.745685995367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45938.745685995367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45938.745685995367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45938.745685995367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45938.745685995367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45938.745685995367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45938.745685995367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45938.745685995367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45938.745685995367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45938.745685995367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45938.745685995367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45938.745685995367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45938.745685995367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45938.745685995367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45938.745685995367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45938.745685995367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45938.745685995367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45938.745685995367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45938.745685995367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45938.745685995367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45938.745685995367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45938.745685995367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45938.745685995367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45938.745685995367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45938.745685995367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45938.745685995367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45938.745685995367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45938.745685995367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45938.745685995367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45938.745685995367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45938.745685995367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45938.745685995367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45938.745685995367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45938.745685995367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45938.745685995367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45938.745685995367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45938.745685995367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45938.745685995367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45938.745685995367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45938.745685995367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45938.745685995367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45938.745685995367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45938.745685995367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45938.745685995367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45938.745685995367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45938.745685995367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45938.745685995367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45938.745685995367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45938.745685995367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45938.745685995367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45938.745685995367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45938.745685995367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45938.745685995367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45938.745685995367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45938.745685995367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45938.745685995367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45938.745685995367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45938.745685995367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45938.745685995367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45938.745685995367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45938.745685995367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45938.745685995367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45938.745685995367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45938.745685995367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45938.745685995367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45938.745685995367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45938.745685995367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45938.745685995367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45938.745685995367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45938.745685995367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45938.745685995367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45938.745685995367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45938.745685995367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45938.745685995367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45938.745685995367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45938.745685995367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45938.745685995367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45938.745685995367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45938.745685995367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45938.745685995367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45938.745685995367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45938.745685995367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45938.745685995367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45938.745685995367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45938.745685995367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45938.745685995367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45938.745685995367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45938.745685995367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45938.745685995367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45938.745685995367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45938.745685995367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45938.745685995367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45938.745685995367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45938.745685995367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45938.745685995367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45938.745685995367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45938.745685995367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45938.745685995367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45938.745685995367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45938.745685995367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45938.745685995367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45938.745685995367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45938.745685995367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45938.745685995367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45938.745685995367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45938.745685995367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45938.745685995367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45938.745685995367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45938.745685995367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45938.745685995367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45938.745685995367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45938.745685995367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45938.745685995367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45938.745685995367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45938.745685995367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45938.745685995367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45938.745685995367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45938.745685995367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45938.745685995367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45938.745685995367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45938.745685995367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45938.745685995367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45938.745685995367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45938.745685995367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45938.745685995367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45938.745685995367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45938.745685995367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45938.745685995367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45938.745685995367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45938.745685995367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45938.745685995367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45938.745685995367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45938.745685995367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45938.745685995367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45938.745685995367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45938.745685995367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45938.745685995367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45938.745685995367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45938.745685995367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45938.745685995367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45938.745685995367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45938.745685995367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45938.745685995367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45938.745685995367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45938.745685995367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45938.745685995367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45938.745685995367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45938.745685995367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45938.745685995367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45938.745685995367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45938.745685995367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45938.745685995367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45938.745685995367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45938.745685995367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45938.745685995367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45938.745685995367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45938.745685995367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45938.745685995367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45938.745685995367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45938.745685995367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45938.745685995367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45938.745685995367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45938.745685995367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45938.745685995367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45938.745685995367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45938.745685995367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45938.745685995367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45938.745685995367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45938.745685995367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45938.745685995367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45938.745685995367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45938.745685995367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45938.745685995367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45938.745685995367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45938.745685995367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45938.745685995367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45938.745685995367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45938.745685995367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45938.745685995367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45938.745685995367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45938.745685995367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45938.745685995367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45938.745685995367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45938.745685995367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45938.745685995367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45938.745685995367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45938.745685995367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45938.745685995367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45938.745685995367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45938.745685995367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45938.745685995367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45938.745685995367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45938.745685995367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45938.745685995367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45938.745685995367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45938.745685995367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45938.745685995367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45938.745685995367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45938.745685995367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45938.745685995367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45938.745685995367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45938.745685995367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45938.745685995367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45938.745685995367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45938.745685995367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45938.745685995367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45938.745685995367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45938.745685995367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45938.745685995367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45938.745685995367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45938.745685995367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45938.745685995367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45938.745685995367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45938.745685995367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45938.745685995367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45938.745685995367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45938.745685995367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45938.745685995367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45938.745685995367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45938.745685995367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45938.745685995367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45938.745685995367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45938.745685995367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45938.745685995367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45938.745685995367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45938.745685995367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45938.745685995367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45938.745685995367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45938.745685995367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45938.745685995367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45938.745685995367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45938.745685995367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45938.745685995367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45938.745685995367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45938.745685995367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45938.745685995367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45938.745685995367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45938.745685995367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45938.745685995367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45938.745685995367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45938.745685995367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45938.745685995367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45938.745685995367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45938.745685995367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45938.745685995367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45938.745685995367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45938.745685995367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45938.745685995367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45938.745685995367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45938.745685995367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45938.745685995367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45938.745685995367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45938.745685995367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45938.745685995367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45938.745685995367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45938.745685995367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45938.745685995367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45938.745685995367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45938.745685995367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45938.745685995367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45938.745685995367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45938.745685995367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45938.745685995367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45938.745685995367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45938.745685995367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45938.745685995367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45938.745685995367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45938.745685995367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45938.745685995367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45938.745685995367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45938.745685995367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45938.745685995367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45938.745685995367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45938.745685995367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45938.745685995367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45938.745685995367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45938.745685995367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45938.745685995367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45938.745685995367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45938.745685995367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45938.745685995367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45938.745685995367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45938.745685995367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45938.745685995367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45938.745685995367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45938.745685995367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45938.745685995367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45938.745685995367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45938.745685995367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45938.745685995367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45938.745685995367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45938.745685995367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45938.745685995367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45938.745685995367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45938.745685995367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45938.745685995367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45938.745685995367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45938.745685995367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45938.745685995367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45938.745685995367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45938.745685995367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45938.745685995367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45938.745685995367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45938.745685995367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45938.745685995367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45938.745685995367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45938.745685995367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45938.745685995367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45938.745685995367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45938.745685995367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45938.745685995367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45938.745685995367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45938.745685995367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45938.745685995367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45938.745685995367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45938.745685995367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45938.745685995367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45938.745685995367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45938.745685995367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45938.745685995367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45938.745685995367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45938.745685995367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45938.745685995367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45938.745685995367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45938.745685995367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45938.745685995367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45938.745685995367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45938.745685995367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45938.745685995367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45938.745685995367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45938.745685995367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45938.745685995367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45938.745685995367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45938.745685995367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45938.745685995367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45938.745685995367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45938.745685995367</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45938.745685995367</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46.913625810178928</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38967</v>
      </c>
      <c r="F3" s="38">
        <v>45926.188877314817</v>
      </c>
      <c r="G3" s="39">
        <f ca="1">IFERROR(NOW()-F3,"-")</f>
        <v>12.556808680550603</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45938.745685995367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45938.745685995367</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45938.745685995367</v>
      </c>
      <c r="H6" s="123"/>
      <c r="I6" s="84" t="str">
        <f>IFERROR(VLOOKUP(D6,DB!A:F,6,0),"")</f>
        <v/>
      </c>
      <c r="J6" s="84" t="str">
        <f>IFERROR(VLOOKUP(D6,DB!A:G,7,0),"")</f>
        <v/>
      </c>
      <c r="K6" s="84"/>
      <c r="L6" s="84" t="str">
        <f>IFERROR(VLOOKUP(D6,DB!A:I,9,0),"")</f>
        <v/>
      </c>
      <c r="M6" s="125"/>
    </row>
    <row r="7" spans="1:13" ht="15">
      <c r="A7" s="84"/>
      <c r="B7" s="84" t="str">
        <f>IFERROR(VLOOKUP(D7,DB!A:K,11,0),"")</f>
        <v>R5</v>
      </c>
      <c r="C7" s="84"/>
      <c r="D7" s="84" t="s">
        <v>35783</v>
      </c>
      <c r="E7" s="84"/>
      <c r="F7" s="123"/>
      <c r="G7" s="124">
        <f ca="1">IFERROR(NOW()-F7,"-")</f>
        <v>45938.745685995367</v>
      </c>
      <c r="H7" s="123"/>
      <c r="I7" s="84" t="str">
        <f>IFERROR(VLOOKUP(D7,DB!A:F,6,0),"")</f>
        <v>SCECO</v>
      </c>
      <c r="J7" s="84" t="str">
        <f>IFERROR(VLOOKUP(D7,DB!A:G,7,0),"")</f>
        <v>Vandalized</v>
      </c>
      <c r="K7" s="84"/>
      <c r="L7" s="84" t="str">
        <f>IFERROR(VLOOKUP(D7,DB!A:I,9,0),"")</f>
        <v>Latis</v>
      </c>
    </row>
    <row r="8" spans="1:13" ht="15">
      <c r="A8" s="37"/>
      <c r="B8" s="37" t="str">
        <f>IFERROR(VLOOKUP(D8,DB!A:K,11,0),"")</f>
        <v/>
      </c>
      <c r="C8" s="37"/>
      <c r="D8" s="37"/>
      <c r="E8" s="37"/>
      <c r="F8" s="38"/>
      <c r="G8" s="39">
        <f ca="1">IFERROR(NOW()-F8,"-")</f>
        <v>45938.745685995367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45938.745685995367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45938.745685995367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45938.745685995367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45938.745685995367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45938.745685995367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45938.745685995367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45938.745685995367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45938.745685995367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45938.745685995367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45938.745685995367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45938.745685995367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45938.745685995367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45938.745685995367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45938.745685995367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45938.745685995367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45938.745685995367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45938.745685995367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45938.745685995367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45938.745685995367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45938.745685995367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45938.745685995367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45938.745685995367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45938.745685995367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45938.745685995367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45938.745685995367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45938.745685995367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45938.745685995367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45938.745685995367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45938.745685995367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45938.745685995367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45938.745685995367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45938.745685995367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45938.745685995367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45938.745685995367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45938.745685995367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45938.745685995367</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45938.745685995367</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45938.745685995367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45938.745685995367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45938.745685995367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45938.745685995367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45938.745685995367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45938.745685995367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45938.745685995367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45938.745685995367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45938.745685995367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45938.745685995367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45938.745685995367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45938.745685995367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45938.745685995367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45938.745685995367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45938.745685995367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45938.745685995367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45938.745685995367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45938.745685995367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45938.745685995367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45938.745685995367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45938.745685995367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45938.745685995367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45938.745685995367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45938.745685995367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45938.745685995367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45938.745685995367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45938.745685995367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45938.745685995367</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45938.745685995367</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45938.745685995367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45938.745685995367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45938.745685995367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45938.745685995367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45938.745685995367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45938.745685995367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45938.745685995367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45938.745685995367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45938.745685995367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45938.745685995367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45938.745685995367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45938.745685995367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45938.745685995367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45938.745685995367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45938.745685995367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45938.745685995367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45938.745685995367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45938.745685995367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45938.745685995367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45938.745685995367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45938.745685995367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45938.745685995367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45938.745685995367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45938.745685995367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45938.745685995367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45938.745685995367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45938.745685995367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45938.745685995367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45938.745685995367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45938.745685995367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45938.745685995367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45938.745685995367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45938.745685995367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45938.745685995367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45938.745685995367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45938.745685995367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45938.745685995367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45938.745685995367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45938.745685995367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45938.745685995367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45938.745685995367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45938.745685995367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45938.745685995367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45938.745685995367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45938.745685995367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45938.745685995367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45938.745685995367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45938.745685995367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45938.745685995367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45938.745685995367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45938.745685995367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45938.745685995367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45938.745685995367</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45938.745685995367</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11.972838773144758</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45938.745685995367</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4.8647137731459225</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3.8034406249935273</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45938.745685995367</v>
      </c>
      <c r="H6" s="155">
        <v>45937.667847222219</v>
      </c>
      <c r="I6" s="150" t="str">
        <f>IFERROR(VLOOKUP(D6,DB!A:F,6,0),"")</f>
        <v>SCECO</v>
      </c>
      <c r="J6" s="150" t="str">
        <f>IFERROR(VLOOKUP(D6,DB!A:G,7,0),"")</f>
        <v>Weak</v>
      </c>
      <c r="K6" s="156" t="s">
        <v>39066</v>
      </c>
      <c r="L6" s="150" t="str">
        <f>IFERROR(VLOOKUP(D6,DB!A:I,9,0),"")</f>
        <v>Latis</v>
      </c>
    </row>
    <row r="7" spans="1:16383" ht="31.5" customHeight="1">
      <c r="A7" s="161"/>
      <c r="B7" s="161" t="str">
        <f>IFERROR(VLOOKUP(D7,DB!A:K,11,0),"")</f>
        <v/>
      </c>
      <c r="C7" s="161"/>
      <c r="D7" s="161"/>
      <c r="E7" s="161"/>
      <c r="F7" s="161"/>
      <c r="G7" s="152">
        <f ca="1">IFERROR(NOW()-F7,"-")</f>
        <v>45938.745685995367</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1"/>
      <c r="E8" s="161"/>
      <c r="F8" s="161"/>
      <c r="G8" s="152">
        <f ca="1">IFERROR(NOW()-F8,"-")</f>
        <v>45938.745685995367</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45938.745685995367</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45938.745685995367</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45938.745685995367</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45938.745685995367</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45938.745685995367</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45938.745685995367</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45938.745685995367</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45938.745685995367</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45938.745685995367</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45938.745685995367</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45938.745685995367</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45938.745685995367</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45938.745685995367</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45938.745685995367</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45938.745685995367</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45938.745685995367</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45938.745685995367</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45938.745685995367</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45938.745685995367</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45938.745685995367</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45938.745685995367</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45938.745685995367</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45938.745685995367</v>
      </c>
      <c r="H31" s="161"/>
      <c r="I31" s="161" t="str">
        <f>IFERROR(VLOOKUP(D31,DB!A:F,6,0),"")</f>
        <v/>
      </c>
      <c r="J31" s="161" t="str">
        <f>IFERROR(VLOOKUP(D31,DB!A:G,7,0),"")</f>
        <v/>
      </c>
      <c r="K31" s="161"/>
      <c r="L31" s="161" t="str">
        <f>IFERROR(VLOOKUP(D31,DB!A:I,9,0),"")</f>
        <v/>
      </c>
    </row>
    <row r="32" spans="1:12" ht="31.5" customHeight="1">
      <c r="A32" s="162"/>
      <c r="B32" s="163" t="str">
        <f>IFERROR(VLOOKUP(D32,DB!A:K,11,0),"")</f>
        <v/>
      </c>
      <c r="C32" s="163"/>
      <c r="D32" s="163"/>
      <c r="E32" s="164"/>
      <c r="F32" s="165"/>
      <c r="G32" s="152">
        <f ca="1">IFERROR(NOW()-F32,"-")</f>
        <v>45938.745685995367</v>
      </c>
      <c r="H32" s="165"/>
      <c r="I32" s="163" t="str">
        <f>IFERROR(VLOOKUP(D32,DB!A:F,6,0),"")</f>
        <v/>
      </c>
      <c r="J32" s="163" t="str">
        <f>IFERROR(VLOOKUP(D32,DB!A:G,7,0),"")</f>
        <v/>
      </c>
      <c r="K32" s="167"/>
      <c r="L32" s="164" t="str">
        <f>IFERROR(VLOOKUP(D32,DB!A:I,9,0),"")</f>
        <v/>
      </c>
    </row>
    <row r="33" spans="1:12" ht="31.5" customHeight="1">
      <c r="A33" s="162"/>
      <c r="B33" s="163" t="str">
        <f>IFERROR(VLOOKUP(D33,DB!A:K,11,0),"")</f>
        <v/>
      </c>
      <c r="C33" s="163"/>
      <c r="D33" s="163"/>
      <c r="E33" s="164"/>
      <c r="F33" s="165"/>
      <c r="G33" s="152">
        <f ca="1">IFERROR(NOW()-F33,"-")</f>
        <v>45938.745685995367</v>
      </c>
      <c r="H33" s="165"/>
      <c r="I33" s="163" t="str">
        <f>IFERROR(VLOOKUP(D33,DB!A:F,6,0),"")</f>
        <v/>
      </c>
      <c r="J33" s="163" t="str">
        <f>IFERROR(VLOOKUP(D33,DB!A:G,7,0),"")</f>
        <v/>
      </c>
      <c r="K33" s="167"/>
      <c r="L33" s="164" t="str">
        <f>IFERROR(VLOOKUP(D33,DB!A:I,9,0),"")</f>
        <v/>
      </c>
    </row>
    <row r="34" spans="1:12" ht="31.5" customHeight="1">
      <c r="A34" s="162"/>
      <c r="B34" s="163" t="str">
        <f>IFERROR(VLOOKUP(D34,DB!A:K,11,0),"")</f>
        <v/>
      </c>
      <c r="C34" s="163"/>
      <c r="D34" s="163"/>
      <c r="E34" s="164"/>
      <c r="F34" s="165"/>
      <c r="G34" s="152">
        <f ca="1">IFERROR(NOW()-F34,"-")</f>
        <v>45938.745685995367</v>
      </c>
      <c r="H34" s="165"/>
      <c r="I34" s="163" t="str">
        <f>IFERROR(VLOOKUP(D34,DB!A:F,6,0),"")</f>
        <v/>
      </c>
      <c r="J34" s="163" t="str">
        <f>IFERROR(VLOOKUP(D34,DB!A:G,7,0),"")</f>
        <v/>
      </c>
      <c r="K34" s="167"/>
      <c r="L34" s="164" t="str">
        <f>IFERROR(VLOOKUP(D34,DB!A:I,9,0),"")</f>
        <v/>
      </c>
    </row>
    <row r="35" spans="1:12" ht="31.5" customHeight="1">
      <c r="A35" s="162"/>
      <c r="B35" s="163" t="str">
        <f>IFERROR(VLOOKUP(D35,DB!A:K,11,0),"")</f>
        <v/>
      </c>
      <c r="C35" s="163"/>
      <c r="D35" s="163"/>
      <c r="E35" s="164"/>
      <c r="F35" s="165"/>
      <c r="G35" s="152">
        <f ca="1">IFERROR(NOW()-F35,"-")</f>
        <v>45938.745685995367</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45938.745685995367</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66">
        <f ca="1">IFERROR(NOW()-F37,"-")</f>
        <v>45938.745685995367</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66">
        <f ca="1">IFERROR(NOW()-F38,"-")</f>
        <v>45938.745685995367</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45938.745685995367</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45938.745685995367</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45938.745685995367</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45938.745685995367</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45938.745685995367</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45938.745685995367</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45938.745685995367</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45938.745685995367</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45938.745685995367</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45938.745685995367</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45938.745685995367</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45938.745685995367</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45938.745685995367</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45938.745685995367</v>
      </c>
      <c r="H52" s="165"/>
      <c r="I52" s="163" t="str">
        <f>IFERROR(VLOOKUP(D52,DB!A:F,6,0),"")</f>
        <v/>
      </c>
      <c r="J52" s="163" t="str">
        <f>IFERROR(VLOOKUP(D52,DB!A:G,7,0),"")</f>
        <v/>
      </c>
      <c r="K52" s="167"/>
      <c r="L52" s="164" t="str">
        <f>IFERROR(VLOOKUP(D52,DB!A:I,9,0),"")</f>
        <v/>
      </c>
    </row>
    <row r="53" spans="1:12" ht="31.5" customHeight="1">
      <c r="A53" s="110"/>
      <c r="B53" s="109" t="str">
        <f>IFERROR(VLOOKUP(D53,DB!A:K,11,0),"")</f>
        <v/>
      </c>
      <c r="C53" s="111"/>
      <c r="D53" s="109"/>
      <c r="E53" s="112"/>
      <c r="F53" s="113"/>
      <c r="G53" s="81">
        <f ca="1">IFERROR(NOW()-F53,"-")</f>
        <v>45938.745685995367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45938.745685995367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45938.745685995367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45938.745685995367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45938.745685995367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45938.745685995367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45938.745685995367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45938.745685995367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45938.745685995367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45938.745685995367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45938.745685995367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45938.745685995367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45938.745685995367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45938.745685995367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45938.745685995367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45938.745685995367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45938.745685995367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45938.745685995367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45938.745685995367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45938.745685995367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45938.745685995367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45938.745685995367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45938.745685995367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45938.745685995367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45938.745685995367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45938.745685995367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45938.745685995367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45938.745685995367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45938.745685995367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45938.745685995367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45938.745685995367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45938.745685995367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45938.745685995367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45938.745685995367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45938.745685995367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45938.745685995367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45938.745685995367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45938.745685995367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45938.745685995367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45938.745685995367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45938.745685995367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45938.745685995367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45938.745685995367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45938.745685995367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45938.745685995367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45938.745685995367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45938.745685995367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45938.745685995367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45938.745685995367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45938.745685995367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45938.745685995367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45938.745685995367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45938.745685995367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45938.745685995367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45938.745685995367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45938.745685995367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45938.745685995367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45938.745685995367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45938.745685995367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45938.745685995367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45938.745685995367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45938.745685995367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45938.745685995367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45938.745685995367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45938.745685995367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45938.745685995367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45938.745685995367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45938.745685995367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45938.745685995367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45938.745685995367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45938.745685995367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45938.745685995367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45938.745685995367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45938.745685995367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45938.745685995367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45938.745685995367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45938.745685995367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45938.745685995367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45938.745685995367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45938.745685995367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45938.745685995367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45938.745685995367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45938.745685995367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45938.745685995367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45938.745685995367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45938.745685995367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45938.745685995367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45938.745685995367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45938.745685995367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45938.745685995367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45938.745685995367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45938.745685995367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45938.745685995367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45938.745685995367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45938.745685995367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45938.745685995367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45938.745685995367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45938.745685995367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45938.745685995367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45938.745685995367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45938.745685995367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45938.745685995367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45938.745685995367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45938.745685995367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45938.745685995367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45938.745685995367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45938.745685995367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45938.745685995367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45938.745685995367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45938.745685995367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45938.745685995367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45938.745685995367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45938.745685995367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45938.745685995367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45938.745685995367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45938.745685995367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45938.745685995367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45938.745685995367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45938.745685995367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45938.745685995367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45938.745685995367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45938.745685995367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45938.745685995367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45938.745685995367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45938.745685995367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45938.745685995367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45938.745685995367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45938.745685995367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45938.745685995367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45938.745685995367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45938.745685995367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45938.745685995367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45938.745685995367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45938.745685995367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45938.745685995367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45938.745685995367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45938.745685995367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45938.745685995367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45938.745685995367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45938.745685995367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45938.745685995367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45938.745685995367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45938.745685995367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45938.745685995367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45938.745685995367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45938.745685995367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45938.745685995367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45938.745685995367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45938.745685995367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45938.745685995367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45938.745685995367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45938.745685995367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45938.745685995367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45938.745685995367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45938.745685995367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45938.745685995367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45938.745685995367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45938.745685995367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45938.745685995367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45938.745685995367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45938.745685995367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45938.745685995367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45938.745685995367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45938.745685995367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45938.745685995367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45938.745685995367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45938.745685995367</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2025-10-08T14:55:17Z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