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48" documentId="13_ncr:1_{F6CB121F-512D-4AA6-A0C1-0FB36C537598}" xr6:coauthVersionLast="47" xr6:coauthVersionMax="47" xr10:uidLastSave="{065703EA-534D-40A0-8A9D-134FDEF4D8E5}"/>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<sst xmlns="http://schemas.openxmlformats.org/spreadsheetml/2006/main" count="178575" uniqueCount="39070">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</sst>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273.62379131944181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4.3675578701368067E-2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45936.572217245368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45936.572217245368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45936.572217245368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45936.572217245368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45936.572217245368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45936.572217245368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45936.572217245368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45936.572217245368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45936.572217245368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45936.572217245368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45936.572217245368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45936.572217245368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45936.572217245368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45936.572217245368</v>
      </c>
      <c r="H17" s="68"/>
      <c r="I17" s="73" t="str">
        <f>IFERROR(VLOOKUP(D17,DB!A:F,6,0),"")</f>
        <v/>
      </c>
      <c r="J17" s="73" t="str">
        <f>IFERROR(VLOOKUP(D17,DB!A:G,7,0),"")</f>
        <v/>
      </c>
      <c r="K17" s="69"/>
      <c r="L17" s="70" t="str">
        <f>IFERROR(VLOOKUP(D17,DB!A:I,9,0),"")</f>
        <v/>
      </c>
    </row>
    <row r="18" spans="1:12" ht="15" customHeight="1">
      <c r="A18" s="159"/>
      <c r="B18" s="160" t="str">
        <f>IFERROR(VLOOKUP(D18,DB!A:K,11,0),"")</f>
        <v/>
      </c>
      <c r="C18" s="160"/>
      <c r="D18" s="160"/>
      <c r="E18" s="161"/>
      <c r="F18" s="162"/>
      <c r="G18" s="163">
        <f ca="1">IFERROR(NOW()-F18,"")</f>
        <v>45936.572217245368</v>
      </c>
      <c r="H18" s="162"/>
      <c r="I18" s="160" t="str">
        <f>IFERROR(VLOOKUP(D18,DB!A:F,6,0),"")</f>
        <v/>
      </c>
      <c r="J18" s="73" t="str">
        <f>IFERROR(VLOOKUP(D18,DB!A:G,7,0),"")</f>
        <v/>
      </c>
      <c r="K18" s="164"/>
      <c r="L18" s="165" t="str">
        <f>IFERROR(VLOOKUP(D18,DB!A:I,9,0),"")</f>
        <v/>
      </c>
    </row>
    <row r="19" spans="1:12" ht="15" customHeight="1">
      <c r="A19" s="159"/>
      <c r="B19" s="160" t="str">
        <f>IFERROR(VLOOKUP(D19,DB!A:K,11,0),"")</f>
        <v/>
      </c>
      <c r="C19" s="160"/>
      <c r="D19" s="160"/>
      <c r="E19" s="161"/>
      <c r="F19" s="162"/>
      <c r="G19" s="163">
        <f ca="1">IFERROR(NOW()-F19,"")</f>
        <v>45936.572217245368</v>
      </c>
      <c r="H19" s="162"/>
      <c r="I19" s="160" t="str">
        <f>IFERROR(VLOOKUP(D19,DB!A:F,6,0),"")</f>
        <v/>
      </c>
      <c r="J19" s="73" t="str">
        <f>IFERROR(VLOOKUP(D19,DB!A:G,7,0),"")</f>
        <v/>
      </c>
      <c r="K19" s="164"/>
      <c r="L19" s="165" t="str">
        <f>IFERROR(VLOOKUP(D19,DB!A:I,9,0),"")</f>
        <v/>
      </c>
    </row>
    <row r="20" spans="1:12" ht="15" customHeight="1">
      <c r="A20" s="159"/>
      <c r="B20" s="160" t="str">
        <f>IFERROR(VLOOKUP(D20,DB!A:K,11,0),"")</f>
        <v/>
      </c>
      <c r="C20" s="160"/>
      <c r="D20" s="160"/>
      <c r="E20" s="161"/>
      <c r="F20" s="162"/>
      <c r="G20" s="163">
        <f ca="1">IFERROR(NOW()-F20,"")</f>
        <v>45936.572217245368</v>
      </c>
      <c r="H20" s="162"/>
      <c r="I20" s="160" t="str">
        <f>IFERROR(VLOOKUP(D20,DB!A:F,6,0),"")</f>
        <v/>
      </c>
      <c r="J20" s="73" t="str">
        <f>IFERROR(VLOOKUP(D20,DB!A:G,7,0),"")</f>
        <v/>
      </c>
      <c r="K20" s="164"/>
      <c r="L20" s="165" t="str">
        <f>IFERROR(VLOOKUP(D20,DB!A:I,9,0),"")</f>
        <v/>
      </c>
    </row>
    <row r="21" spans="1:12" ht="15" customHeight="1">
      <c r="A21" s="159"/>
      <c r="B21" s="160" t="str">
        <f>IFERROR(VLOOKUP(D21,DB!A:K,11,0),"")</f>
        <v/>
      </c>
      <c r="C21" s="160"/>
      <c r="D21" s="160"/>
      <c r="E21" s="161"/>
      <c r="F21" s="162"/>
      <c r="G21" s="163">
        <f ca="1">IFERROR(NOW()-F21,"")</f>
        <v>45936.572217245368</v>
      </c>
      <c r="H21" s="162"/>
      <c r="I21" s="160" t="str">
        <f>IFERROR(VLOOKUP(D21,DB!A:F,6,0),"")</f>
        <v/>
      </c>
      <c r="J21" s="73" t="str">
        <f>IFERROR(VLOOKUP(D21,DB!A:G,7,0),"")</f>
        <v/>
      </c>
      <c r="K21" s="164"/>
      <c r="L21" s="165" t="str">
        <f>IFERROR(VLOOKUP(D21,DB!A:I,9,0),"")</f>
        <v/>
      </c>
    </row>
    <row r="22" spans="1:12" ht="15" customHeight="1">
      <c r="A22" s="159"/>
      <c r="B22" s="160" t="str">
        <f>IFERROR(VLOOKUP(D22,DB!A:K,11,0),"")</f>
        <v/>
      </c>
      <c r="C22" s="160"/>
      <c r="D22" s="160"/>
      <c r="E22" s="161"/>
      <c r="F22" s="162"/>
      <c r="G22" s="163">
        <f ca="1">IFERROR(NOW()-F22,"")</f>
        <v>45936.572217245368</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45936.572217245368</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45936.572217245368</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45936.572217245368</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45936.572217245368</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45936.572217245368</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45936.572217245368</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45936.572217245368</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45936.572217245368</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45936.572217245368</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45936.572217245368</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45936.572217245368</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45936.572217245368</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45936.572217245368</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45936.572217245368</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45936.572217245368</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45936.572217245368</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45936.572217245368</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45936.572217245368</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45936.572217245368</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45936.572217245368</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45936.572217245368</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45936.572217245368</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45936.572217245368</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45936.572217245368</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45936.572217245368</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45936.572217245368</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45936.572217245368</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45936.572217245368</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45936.572217245368</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45936.572217245368</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45936.572217245368</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45936.572217245368</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45936.572217245368</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45936.572217245368</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45936.572217245368</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45936.572217245368</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45936.572217245368</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45936.572217245368</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45936.572217245368</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45936.572217245368</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45936.572217245368</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45936.572217245368</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45936.572217245368</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45936.572217245368</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45936.572217245368</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45936.572217245368</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45936.572217245368</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45936.572217245368</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45936.572217245368</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45936.572217245368</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45936.572217245368</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45936.572217245368</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45936.572217245368</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45936.572217245368</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45936.572217245368</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45936.572217245368</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45936.572217245368</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45936.572217245368</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45936.572217245368</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45936.572217245368</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45936.572217245368</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45936.572217245368</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45936.572217245368</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45936.572217245368</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45936.572217245368</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45936.572217245368</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45936.572217245368</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45936.572217245368</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45936.572217245368</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45936.572217245368</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45936.572217245368</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45936.572217245368</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45936.572217245368</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45936.572217245368</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45936.572217245368</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45936.572217245368</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45936.572217245368</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45936.572217245368</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45936.572217245368</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45936.572217245368</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45936.572217245368</v>
      </c>
      <c r="H103" s="162"/>
      <c r="I103" s="160" t="str">
        <f>IFERROR(VLOOKUP(D103,DB!A:F,6,0),"")</f>
        <v/>
      </c>
      <c r="J103" s="73" t="str">
        <f>IFERROR(VLOOKUP(D103,DB!A:G,7,0),"")</f>
        <v/>
      </c>
      <c r="K103" s="164"/>
      <c r="L103" s="165"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129.84513391203654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111.57237928240647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9.3409374996554106E-2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45936.572217245368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45936.572217245368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45936.572217245368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45936.572217245368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45936.572217245368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45936.572217245368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45936.572217245368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45936.572217245368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45936.572217245368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45936.572217245368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45936.572217245368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45936.572217245368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45936.572217245368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45936.572217245368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45936.572217245368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45936.572217245368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45936.572217245368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45936.572217245368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45936.572217245368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45936.572217245368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45936.572217245368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45936.572217245368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45936.572217245368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45936.572217245368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45936.572217245368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45936.572217245368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45936.572217245368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45936.572217245368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45936.572217245368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45936.572217245368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45936.572217245368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45936.572217245368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45936.572217245368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45936.572217245368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45936.572217245368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45936.572217245368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45936.572217245368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45936.572217245368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45936.572217245368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45936.572217245368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45936.572217245368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45936.572217245368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45936.572217245368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45936.572217245368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45936.572217245368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45936.572217245368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45936.572217245368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45936.572217245368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45936.572217245368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45936.572217245368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45936.572217245368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45936.572217245368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45936.572217245368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45936.572217245368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45936.572217245368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45936.572217245368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45936.572217245368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45936.572217245368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45936.572217245368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45936.572217245368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45936.572217245368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45936.572217245368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45936.572217245368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45936.572217245368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45936.572217245368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45936.572217245368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45936.572217245368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45936.572217245368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45936.572217245368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45936.572217245368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45936.572217245368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45936.572217245368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45936.572217245368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45936.572217245368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45936.572217245368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45936.572217245368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45936.572217245368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45936.572217245368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45936.572217245368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45936.572217245368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45936.572217245368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45936.572217245368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45936.572217245368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45936.572217245368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45936.572217245368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45936.572217245368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45936.572217245368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45936.572217245368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45936.572217245368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45936.572217245368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45936.572217245368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45936.572217245368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45936.572217245368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45936.572217245368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45936.572217245368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45936.572217245368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45936.572217245368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45936.572217245368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45936.572217245368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45936.572217245368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45936.572217245368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45936.572217245368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45936.572217245368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45936.572217245368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45936.572217245368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45936.572217245368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45936.572217245368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45936.572217245368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45936.572217245368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45936.572217245368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45936.572217245368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45936.572217245368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45936.572217245368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45936.572217245368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45936.572217245368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45936.572217245368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45936.572217245368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45936.572217245368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45936.572217245368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45936.572217245368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45936.572217245368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45936.572217245368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45936.572217245368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45936.572217245368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45936.572217245368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45936.572217245368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45936.572217245368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45936.572217245368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45936.572217245368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45936.572217245368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45936.572217245368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45936.572217245368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45936.572217245368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45936.572217245368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45936.572217245368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45936.572217245368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45936.572217245368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45936.572217245368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45936.572217245368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45936.572217245368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45936.572217245368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45936.572217245368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45936.572217245368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45936.572217245368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45936.572217245368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45936.572217245368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45936.572217245368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45936.572217245368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45936.572217245368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45936.572217245368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45936.572217245368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45936.572217245368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45936.572217245368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45936.572217245368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45936.572217245368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45936.572217245368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45936.572217245368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45936.572217245368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45936.572217245368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45936.572217245368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45936.572217245368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45936.572217245368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45936.572217245368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45936.572217245368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45936.572217245368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45936.572217245368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45936.572217245368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45936.572217245368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45936.572217245368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45936.572217245368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45936.572217245368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45936.572217245368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45936.572217245368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45936.572217245368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45936.572217245368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45936.572217245368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45936.572217245368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45936.572217245368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45936.572217245368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45936.572217245368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45936.572217245368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45936.572217245368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45936.572217245368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45936.572217245368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45936.572217245368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45936.572217245368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45936.572217245368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45936.572217245368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45936.572217245368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45936.572217245368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45936.572217245368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45936.572217245368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45936.572217245368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45936.572217245368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45936.572217245368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45936.572217245368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45936.572217245368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45936.572217245368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45936.572217245368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45936.572217245368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45936.572217245368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45936.572217245368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45936.572217245368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45936.572217245368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45936.572217245368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45936.572217245368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45936.572217245368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45936.572217245368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45936.572217245368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45936.572217245368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45936.572217245368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45936.572217245368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45936.572217245368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45936.572217245368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45936.572217245368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45936.572217245368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45936.572217245368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45936.572217245368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45936.572217245368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45936.572217245368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45936.572217245368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45936.572217245368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45936.572217245368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45936.572217245368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45936.572217245368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45936.572217245368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45936.572217245368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45936.572217245368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45936.572217245368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45936.572217245368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45936.572217245368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45936.572217245368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45936.572217245368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45936.572217245368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45936.572217245368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45936.572217245368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45936.572217245368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45936.572217245368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45936.572217245368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45936.572217245368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45936.572217245368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45936.572217245368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45936.572217245368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45936.572217245368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45936.572217245368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45936.572217245368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45936.572217245368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45936.572217245368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45936.572217245368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45936.572217245368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45936.572217245368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45936.572217245368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45936.572217245368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45936.572217245368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45936.572217245368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45936.572217245368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45936.572217245368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45936.572217245368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45936.572217245368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45936.572217245368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45936.572217245368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45936.572217245368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45936.572217245368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45936.572217245368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45936.572217245368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45936.572217245368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45936.572217245368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45936.572217245368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45936.572217245368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45936.572217245368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45936.572217245368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45936.572217245368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45936.572217245368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45936.572217245368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45936.572217245368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45936.572217245368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45936.572217245368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45936.572217245368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45936.572217245368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45936.572217245368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45936.572217245368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45936.572217245368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45936.572217245368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45936.572217245368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45936.572217245368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45936.572217245368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45936.572217245368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45936.572217245368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45936.572217245368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45936.572217245368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45936.572217245368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45936.572217245368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45936.572217245368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45936.572217245368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45936.572217245368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45936.572217245368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45936.572217245368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45936.572217245368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45936.572217245368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45936.572217245368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45936.572217245368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45936.572217245368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45936.572217245368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45936.572217245368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45936.572217245368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45936.572217245368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45936.572217245368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45936.572217245368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45936.572217245368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45936.572217245368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45936.572217245368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45936.572217245368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45936.572217245368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45936.572217245368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45936.572217245368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45936.572217245368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45936.572217245368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45936.572217245368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45936.572217245368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45936.572217245368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45936.572217245368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45936.572217245368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45936.572217245368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45936.572217245368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45936.572217245368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45936.572217245368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45936.572217245368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45936.572217245368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45936.572217245368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45936.572217245368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45936.572217245368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45936.572217245368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45936.572217245368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45936.572217245368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45936.572217245368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45936.572217245368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45936.572217245368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45936.572217245368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45936.572217245368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45936.572217245368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45936.572217245368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45936.572217245368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45936.572217245368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45936.572217245368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45936.572217245368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45936.572217245368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45936.572217245368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45936.572217245368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45936.572217245368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45936.572217245368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45936.572217245368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45936.572217245368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45936.572217245368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45936.572217245368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45936.572217245368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45936.572217245368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45936.572217245368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45936.572217245368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45936.572217245368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45936.572217245368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45936.572217245368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45936.572217245368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45936.572217245368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45936.572217245368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45936.572217245368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45936.572217245368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45936.572217245368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45936.572217245368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45936.572217245368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45936.572217245368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45936.572217245368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45936.572217245368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45936.572217245368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45936.572217245368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45936.572217245368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45936.572217245368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45936.572217245368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45936.572217245368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45936.572217245368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45936.572217245368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45936.572217245368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45936.572217245368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45936.572217245368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45936.572217245368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45936.572217245368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45936.572217245368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45936.572217245368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45936.572217245368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45936.572217245368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45936.572217245368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45936.572217245368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45936.572217245368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45936.572217245368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45936.572217245368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45936.572217245368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45936.572217245368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45936.572217245368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45936.572217245368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45936.572217245368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45936.572217245368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45936.572217245368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45936.572217245368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45936.572217245368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45936.572217245368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45936.572217245368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45936.572217245368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45936.572217245368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45936.572217245368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45936.572217245368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45936.572217245368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45936.572217245368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45936.572217245368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45936.572217245368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45936.572217245368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45936.572217245368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45936.572217245368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45936.572217245368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45936.572217245368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45936.572217245368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45936.572217245368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45936.572217245368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45936.572217245368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45936.572217245368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45936.572217245368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45936.572217245368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45936.572217245368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45936.572217245368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45936.572217245368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45936.572217245368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45936.572217245368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45936.572217245368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45936.572217245368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45936.572217245368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45936.572217245368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45936.572217245368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45936.572217245368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45936.572217245368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45936.572217245368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45936.572217245368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45936.572217245368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45936.572217245368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45936.572217245368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45936.572217245368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45936.572217245368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45936.572217245368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45936.572217245368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45936.572217245368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45936.572217245368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45936.572217245368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45936.572217245368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45936.572217245368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45936.572217245368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45936.572217245368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45936.572217245368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45936.572217245368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45936.572217245368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45936.572217245368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45936.572217245368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45936.572217245368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45936.572217245368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45936.572217245368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45936.572217245368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45936.572217245368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45936.572217245368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45936.572217245368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45936.572217245368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45936.572217245368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45936.572217245368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45936.572217245368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45936.572217245368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45936.572217245368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45936.572217245368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45936.572217245368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45936.572217245368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45936.572217245368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45936.572217245368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45936.572217245368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45936.572217245368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45936.572217245368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45936.572217245368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45936.572217245368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45936.572217245368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45936.572217245368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45936.572217245368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45936.572217245368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45936.572217245368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45936.572217245368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45936.572217245368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45936.572217245368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45936.572217245368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45936.572217245368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45936.572217245368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45936.572217245368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45936.572217245368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45936.572217245368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45936.572217245368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45936.572217245368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45936.572217245368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45936.572217245368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45936.572217245368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45936.572217245368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45936.572217245368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45936.572217245368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45936.572217245368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45936.572217245368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45936.572217245368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45936.572217245368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45936.572217245368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45936.572217245368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45936.572217245368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45936.572217245368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45936.572217245368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45936.572217245368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45936.572217245368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45936.572217245368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45936.572217245368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45936.572217245368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45936.572217245368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45936.572217245368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45936.572217245368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45936.572217245368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45936.572217245368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45936.572217245368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45936.572217245368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45936.572217245368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45936.572217245368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45936.572217245368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45936.572217245368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45936.572217245368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45936.572217245368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45936.572217245368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45936.572217245368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45936.572217245368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45936.572217245368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45936.572217245368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45936.572217245368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45936.572217245368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45936.572217245368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45936.572217245368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45936.572217245368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45936.572217245368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45936.572217245368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45936.572217245368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45936.572217245368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45936.572217245368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45936.572217245368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45936.572217245368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45936.572217245368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45936.572217245368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45936.572217245368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45936.572217245368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45936.572217245368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45936.572217245368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45936.572217245368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45936.572217245368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45936.572217245368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45936.572217245368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45936.572217245368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45936.572217245368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45936.572217245368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45936.572217245368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45936.572217245368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45936.572217245368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45936.572217245368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45936.572217245368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45936.572217245368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45936.572217245368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45936.572217245368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45936.572217245368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45936.572217245368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45936.572217245368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45936.572217245368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45936.572217245368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45936.572217245368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45936.572217245368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45936.572217245368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45936.572217245368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45936.572217245368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45936.572217245368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45936.572217245368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45936.572217245368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45936.572217245368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45936.572217245368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45936.572217245368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45936.572217245368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45936.572217245368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45936.572217245368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45936.572217245368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45936.572217245368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45936.572217245368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45936.572217245368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45936.572217245368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45936.572217245368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45936.572217245368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45936.572217245368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45936.572217245368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45936.572217245368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45936.572217245368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45936.572217245368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45936.572217245368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45936.572217245368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45936.572217245368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45936.572217245368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45936.572217245368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45936.572217245368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45936.572217245368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45936.572217245368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45936.572217245368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45936.572217245368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45936.572217245368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45936.572217245368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45936.572217245368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45936.572217245368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45936.572217245368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45936.572217245368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45936.572217245368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45936.572217245368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45936.572217245368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45936.572217245368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45936.572217245368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45936.572217245368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45936.572217245368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45936.572217245368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45936.572217245368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45936.572217245368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45936.572217245368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45936.572217245368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45936.572217245368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45936.572217245368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45936.572217245368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45936.572217245368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45936.572217245368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45936.572217245368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45936.572217245368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45936.572217245368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45936.572217245368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45936.572217245368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45936.572217245368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45936.572217245368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45936.572217245368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45936.572217245368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45936.572217245368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45936.572217245368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45936.572217245368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45936.572217245368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45936.572217245368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45936.572217245368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45936.572217245368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45936.572217245368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45936.572217245368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45936.572217245368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45936.572217245368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45936.572217245368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45936.572217245368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45936.572217245368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45936.572217245368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45936.572217245368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45936.572217245368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45936.572217245368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45936.572217245368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45936.572217245368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45936.572217245368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45936.572217245368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45936.572217245368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45936.572217245368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45936.572217245368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45936.572217245368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45936.572217245368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45936.572217245368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45936.572217245368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45936.572217245368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45936.572217245368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45936.572217245368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45936.572217245368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45936.572217245368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45936.572217245368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45936.572217245368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45936.572217245368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45936.572217245368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45936.572217245368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45936.572217245368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45936.572217245368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45936.572217245368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45936.572217245368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45936.572217245368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45936.572217245368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45936.572217245368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45936.572217245368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45936.572217245368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45936.572217245368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45936.572217245368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45936.572217245368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45936.572217245368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45936.572217245368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45936.572217245368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45936.572217245368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45936.572217245368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45936.572217245368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45936.572217245368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45936.572217245368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45936.572217245368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45936.572217245368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45936.572217245368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45936.572217245368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45936.572217245368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45936.572217245368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45936.572217245368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45936.572217245368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45936.572217245368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45936.572217245368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45936.572217245368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45936.572217245368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45936.572217245368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45936.572217245368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45936.572217245368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45936.572217245368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45936.572217245368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45936.572217245368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45936.572217245368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45936.572217245368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45936.572217245368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45936.572217245368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45936.572217245368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45936.572217245368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45936.572217245368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45936.572217245368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45936.572217245368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45936.572217245368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45936.572217245368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45936.572217245368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45936.572217245368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45936.572217245368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45936.572217245368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45936.572217245368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45936.572217245368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45936.572217245368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45936.572217245368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45936.572217245368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45936.572217245368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45936.572217245368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45936.572217245368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45936.572217245368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45936.572217245368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45936.572217245368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45936.572217245368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45936.572217245368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45936.572217245368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45936.572217245368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45936.572217245368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45936.572217245368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45936.572217245368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45936.572217245368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45936.572217245368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45936.572217245368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45936.572217245368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45936.572217245368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45936.572217245368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45936.572217245368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45936.572217245368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45936.572217245368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45936.572217245368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45936.572217245368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45936.572217245368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45936.572217245368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45936.572217245368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45936.572217245368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45936.572217245368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45936.572217245368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45936.572217245368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45936.572217245368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45936.572217245368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45936.572217245368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45936.572217245368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45936.572217245368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45936.572217245368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45936.572217245368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45936.572217245368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45936.572217245368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45936.572217245368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45936.572217245368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45936.572217245368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45936.572217245368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45936.572217245368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45936.572217245368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45936.572217245368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45936.572217245368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45936.572217245368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45936.572217245368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45936.572217245368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45936.572217245368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45936.572217245368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45936.572217245368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45936.572217245368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45936.572217245368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45936.572217245368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45936.572217245368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45936.572217245368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45936.572217245368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45936.572217245368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45936.572217245368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45936.572217245368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45936.572217245368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45936.572217245368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45936.572217245368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45936.572217245368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45936.572217245368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45936.572217245368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45936.572217245368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45936.572217245368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45936.572217245368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45936.572217245368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45936.572217245368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45936.572217245368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45936.572217245368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45936.572217245368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45936.572217245368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45936.572217245368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45936.572217245368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45936.572217245368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45936.572217245368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45936.572217245368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45936.572217245368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45936.572217245368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45936.572217245368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45936.572217245368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45936.572217245368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45936.572217245368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45936.572217245368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45936.572217245368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45936.572217245368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45936.572217245368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45936.572217245368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45936.572217245368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45936.572217245368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45936.572217245368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45936.572217245368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45936.572217245368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45936.572217245368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45936.572217245368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45936.572217245368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45936.572217245368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45936.572217245368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45936.572217245368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45936.572217245368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45936.572217245368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45936.572217245368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45936.572217245368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45936.572217245368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45936.572217245368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45936.572217245368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45936.572217245368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45936.572217245368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45936.572217245368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45936.572217245368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45936.572217245368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45936.572217245368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45936.572217245368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45936.572217245368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45936.572217245368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45936.572217245368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45936.572217245368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45936.572217245368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45936.572217245368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45936.572217245368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45936.572217245368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45936.572217245368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45936.572217245368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45936.572217245368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45936.572217245368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45936.572217245368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45936.572217245368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45936.572217245368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45936.572217245368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45936.572217245368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45936.572217245368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45936.572217245368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45936.572217245368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45936.572217245368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45936.572217245368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45936.572217245368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45936.572217245368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45936.572217245368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45936.572217245368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45936.572217245368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45936.572217245368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45936.572217245368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45936.572217245368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45936.572217245368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45936.572217245368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45936.572217245368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45936.572217245368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45936.572217245368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45936.572217245368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45936.572217245368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45936.572217245368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45936.572217245368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45936.572217245368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45936.572217245368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45936.572217245368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45936.572217245368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45936.572217245368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45936.572217245368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45936.572217245368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45936.572217245368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45936.572217245368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45936.572217245368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45936.572217245368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45936.572217245368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45936.572217245368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45936.572217245368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45936.572217245368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45936.572217245368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45936.572217245368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45936.572217245368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45936.572217245368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45936.572217245368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45936.572217245368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45936.572217245368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45936.572217245368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45936.572217245368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45936.572217245368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45936.572217245368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45936.572217245368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45936.572217245368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45936.572217245368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45936.572217245368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45936.572217245368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45936.572217245368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45936.572217245368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45936.572217245368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45936.572217245368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45936.572217245368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45936.572217245368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45936.572217245368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45936.572217245368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45936.572217245368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45936.572217245368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45936.572217245368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45936.572217245368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45936.572217245368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45936.572217245368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45936.572217245368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45936.572217245368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45936.572217245368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45936.572217245368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45936.572217245368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45936.572217245368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45936.572217245368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45936.572217245368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45936.572217245368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45936.572217245368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45936.572217245368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45936.572217245368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45936.572217245368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45936.572217245368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45936.572217245368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45936.572217245368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45936.572217245368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45936.572217245368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45936.572217245368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45936.572217245368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45936.572217245368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45936.572217245368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45936.572217245368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45936.572217245368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45936.572217245368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45936.572217245368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45936.572217245368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45936.572217245368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45936.572217245368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45936.572217245368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45936.572217245368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45936.572217245368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45936.572217245368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45936.572217245368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45936.572217245368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45936.572217245368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45936.572217245368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45936.572217245368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45936.572217245368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45936.572217245368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45936.572217245368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45936.572217245368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45936.572217245368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45936.572217245368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45936.572217245368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45936.572217245368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45936.572217245368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45936.572217245368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45936.572217245368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45936.572217245368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45936.572217245368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45936.572217245368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45936.572217245368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45936.572217245368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45936.572217245368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45936.572217245368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45936.572217245368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45936.572217245368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45936.572217245368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45936.572217245368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45936.572217245368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45936.572217245368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45936.572217245368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45936.572217245368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45936.572217245368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45936.572217245368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45936.572217245368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45936.572217245368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45936.572217245368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45936.572217245368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45936.572217245368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45936.572217245368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45936.572217245368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45936.572217245368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45936.572217245368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45936.572217245368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45936.572217245368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45936.572217245368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45936.572217245368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45936.572217245368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45936.572217245368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45936.572217245368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45936.572217245368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45936.572217245368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45936.572217245368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45936.572217245368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45936.572217245368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45936.572217245368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45936.572217245368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45936.572217245368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45936.572217245368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45936.572217245368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45936.572217245368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45936.572217245368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45936.572217245368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45936.572217245368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45936.572217245368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45936.572217245368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45936.572217245368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45936.572217245368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45936.572217245368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45936.572217245368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45936.572217245368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45936.572217245368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45936.572217245368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45936.572217245368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45936.572217245368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45936.572217245368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45936.572217245368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45936.572217245368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45936.572217245368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45936.572217245368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45936.572217245368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45936.572217245368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45936.572217245368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45936.572217245368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45936.572217245368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45936.572217245368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45936.572217245368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45936.572217245368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45936.572217245368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45936.572217245368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45936.572217245368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45936.572217245368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45936.572217245368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45936.572217245368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45936.572217245368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45936.572217245368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45936.572217245368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45936.572217245368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45936.572217245368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45936.572217245368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45936.572217245368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45936.572217245368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45936.572217245368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45936.572217245368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45936.572217245368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45936.572217245368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45936.572217245368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45936.572217245368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45936.572217245368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45936.572217245368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45936.572217245368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45936.572217245368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45936.572217245368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45936.572217245368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45936.572217245368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45936.572217245368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45936.572217245368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45936.572217245368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45936.572217245368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45936.572217245368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45936.572217245368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45936.572217245368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45936.572217245368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45936.572217245368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45936.572217245368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45936.572217245368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45936.572217245368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45936.572217245368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45936.572217245368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45936.572217245368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45936.572217245368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45936.572217245368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45936.572217245368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45936.572217245368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45936.572217245368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45936.572217245368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45936.572217245368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45936.572217245368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45936.572217245368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45936.572217245368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45936.572217245368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45936.572217245368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45936.572217245368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45936.572217245368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45936.572217245368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45936.572217245368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45936.572217245368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45936.572217245368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45936.572217245368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45936.572217245368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45936.572217245368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45936.572217245368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45936.572217245368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45936.572217245368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45936.572217245368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45936.572217245368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45936.572217245368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45936.572217245368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45936.572217245368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45936.572217245368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45936.572217245368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45936.572217245368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45936.572217245368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45936.572217245368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45936.572217245368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45936.572217245368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45936.572217245368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45936.572217245368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45936.572217245368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45936.572217245368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45936.572217245368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45936.572217245368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45936.572217245368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45936.572217245368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45936.572217245368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45936.572217245368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45936.572217245368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45936.572217245368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45936.572217245368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45936.572217245368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45936.572217245368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45936.572217245368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45936.572217245368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45936.572217245368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45936.572217245368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45936.572217245368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45936.572217245368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45936.572217245368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45936.572217245368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45936.572217245368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45936.572217245368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45936.572217245368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45936.572217245368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45936.572217245368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45936.572217245368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45936.572217245368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45936.572217245368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45936.572217245368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45936.572217245368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45936.572217245368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45936.572217245368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45936.572217245368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45936.572217245368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45936.572217245368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45936.572217245368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45936.572217245368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45936.572217245368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45936.572217245368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45936.572217245368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45936.572217245368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45936.572217245368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45936.572217245368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45936.572217245368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45936.572217245368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45936.572217245368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45936.572217245368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45936.572217245368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45936.572217245368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45936.572217245368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45936.572217245368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45936.572217245368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45936.572217245368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45936.572217245368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45936.572217245368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45936.572217245368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45936.572217245368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45936.572217245368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45936.572217245368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45936.572217245368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45936.572217245368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45936.572217245368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45936.572217245368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45936.572217245368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45936.572217245368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45936.572217245368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45936.572217245368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45936.572217245368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45936.572217245368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45936.572217245368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45936.572217245368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45936.572217245368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45936.572217245368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45936.572217245368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45936.572217245368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45936.572217245368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45936.572217245368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45936.572217245368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45936.572217245368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45936.572217245368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45936.572217245368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45936.572217245368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45936.572217245368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45936.572217245368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45936.572217245368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45936.572217245368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45936.572217245368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45936.572217245368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45936.572217245368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45936.572217245368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45936.572217245368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45936.572217245368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45936.572217245368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45936.572217245368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45936.572217245368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45936.572217245368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45936.572217245368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45936.572217245368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45936.572217245368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45936.572217245368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45936.572217245368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45936.572217245368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45936.572217245368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45936.572217245368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45936.572217245368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45936.572217245368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45936.572217245368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45936.572217245368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45936.572217245368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45936.572217245368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45936.572217245368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45936.572217245368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45936.572217245368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45936.572217245368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45936.572217245368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45936.572217245368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45936.572217245368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45936.572217245368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45936.572217245368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45936.572217245368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45936.572217245368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45936.572217245368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45936.572217245368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45936.572217245368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45936.572217245368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45936.572217245368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45936.572217245368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45936.572217245368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45936.572217245368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45936.572217245368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45936.572217245368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45936.572217245368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45936.572217245368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45936.572217245368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45936.572217245368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45936.572217245368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45936.572217245368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45936.572217245368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45936.572217245368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45936.572217245368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45936.572217245368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45936.572217245368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45936.572217245368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45936.572217245368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45936.572217245368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45936.572217245368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45936.572217245368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45936.572217245368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45936.572217245368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45936.572217245368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45936.572217245368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45936.572217245368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45936.572217245368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45936.572217245368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45936.572217245368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45936.572217245368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45936.572217245368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45936.572217245368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45936.572217245368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45936.572217245368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45936.572217245368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45936.572217245368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45936.572217245368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45936.572217245368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45936.572217245368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45936.572217245368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45936.572217245368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45936.572217245368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45936.572217245368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45936.572217245368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45936.572217245368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45936.572217245368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45936.572217245368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45936.572217245368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45936.572217245368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45936.572217245368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45936.572217245368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45936.572217245368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45936.572217245368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45936.572217245368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45936.572217245368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45936.572217245368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45936.572217245368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45936.572217245368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45936.572217245368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45936.572217245368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45936.572217245368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45936.572217245368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45936.572217245368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45936.572217245368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45936.572217245368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45936.572217245368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45936.572217245368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45936.572217245368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45936.572217245368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45936.572217245368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45936.572217245368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45936.572217245368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45936.572217245368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45936.572217245368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45936.572217245368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45936.572217245368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45936.572217245368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45936.572217245368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45936.572217245368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45936.572217245368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45936.572217245368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45936.572217245368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45936.572217245368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45936.572217245368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45936.572217245368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45936.572217245368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45936.572217245368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45936.572217245368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45936.572217245368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45936.572217245368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45936.572217245368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45936.572217245368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45936.572217245368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45936.572217245368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45936.572217245368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45936.572217245368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45936.572217245368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45936.572217245368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45936.572217245368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45936.572217245368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45936.572217245368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45936.572217245368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45936.572217245368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45936.572217245368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45936.572217245368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45936.572217245368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45936.572217245368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45936.572217245368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45936.572217245368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45936.572217245368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45936.572217245368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45936.572217245368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45936.572217245368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45936.572217245368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45936.572217245368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45936.572217245368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45936.572217245368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45936.572217245368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45936.572217245368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45936.572217245368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45936.572217245368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45936.572217245368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45936.572217245368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45936.572217245368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45936.572217245368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45936.572217245368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45936.572217245368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45936.572217245368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45936.572217245368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45936.572217245368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45936.572217245368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45936.572217245368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45936.572217245368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45936.572217245368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45936.572217245368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45936.572217245368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45936.572217245368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45936.572217245368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45936.572217245368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45936.572217245368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45936.572217245368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45936.572217245368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45936.572217245368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45936.572217245368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45936.572217245368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45936.572217245368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45936.572217245368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45936.572217245368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45936.572217245368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45936.572217245368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45936.572217245368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45936.572217245368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45936.572217245368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45936.572217245368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45936.572217245368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45936.572217245368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45936.572217245368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45936.572217245368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45936.572217245368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45936.572217245368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45936.572217245368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45936.572217245368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45936.572217245368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45936.572217245368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45936.572217245368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45936.572217245368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45936.572217245368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45936.572217245368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45936.572217245368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45936.572217245368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45936.572217245368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45936.572217245368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45936.572217245368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45936.572217245368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45936.572217245368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45936.572217245368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45936.572217245368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45936.572217245368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45936.572217245368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45936.572217245368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45936.572217245368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45936.572217245368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45936.572217245368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45936.572217245368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45936.572217245368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45936.572217245368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45936.572217245368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45936.572217245368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45936.572217245368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45936.572217245368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45936.572217245368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45936.572217245368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45936.572217245368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45936.572217245368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45936.572217245368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45936.572217245368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45936.572217245368</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233.09149965277174</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1.4152728009212296</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1" t="str">
        <f>IFERROR(VLOOKUP(D4,DB!A:K,11,0),"")</f>
        <v>R4</v>
      </c>
      <c r="C4" s="142">
        <v>1</v>
      </c>
      <c r="D4" s="143" t="s">
        <v>22659</v>
      </c>
      <c r="E4" s="144" t="s">
        <v>38967</v>
      </c>
      <c r="F4" s="145">
        <v>45936.499837962961</v>
      </c>
      <c r="G4" s="146">
        <f ca="1">IFERROR(NOW()-F4,"")</f>
        <v>7.2379282406473067E-2</v>
      </c>
      <c r="H4" s="145">
        <v>45936.488935185182</v>
      </c>
      <c r="I4" s="141" t="str">
        <f>IFERROR(VLOOKUP(D4,DB!A:F,6,0),"")</f>
        <v>SCECO</v>
      </c>
      <c r="J4" s="141" t="str">
        <f>IFERROR(VLOOKUP(D4,DB!A:G,7,0),"")</f>
        <v>Dead</v>
      </c>
      <c r="K4" s="148" t="s">
        <v>39059</v>
      </c>
      <c r="L4" s="149" t="str">
        <f>IFERROR(VLOOKUP(D4,DB!A:I,9,0),"")</f>
        <v>Latis</v>
      </c>
    </row>
    <row r="5" spans="1:16" ht="15" customHeight="1">
      <c r="A5" s="140"/>
      <c r="B5" s="141" t="str">
        <f>IFERROR(VLOOKUP(D5,DB!A:K,11,0),"")</f>
        <v/>
      </c>
      <c r="C5" s="142"/>
      <c r="D5" s="143"/>
      <c r="E5" s="144"/>
      <c r="F5" s="145"/>
      <c r="G5" s="146">
        <f ca="1">IFERROR(NOW()-F5,"")</f>
        <v>45936.572217245368</v>
      </c>
      <c r="H5" s="145"/>
      <c r="I5" s="141" t="str">
        <f>IFERROR(VLOOKUP(D5,DB!A:F,6,0),"")</f>
        <v/>
      </c>
      <c r="J5" s="141" t="str">
        <f>IFERROR(VLOOKUP(D5,DB!A:G,7,0),"")</f>
        <v/>
      </c>
      <c r="K5" s="148"/>
      <c r="L5" s="149" t="str">
        <f>IFERROR(VLOOKUP(D5,DB!A:I,9,0),"")</f>
        <v/>
      </c>
    </row>
    <row r="6" spans="1:16" ht="15" customHeight="1">
      <c r="A6" s="140"/>
      <c r="B6" s="141" t="str">
        <f>IFERROR(VLOOKUP(D6,DB!A:K,11,0),"")</f>
        <v/>
      </c>
      <c r="C6" s="142"/>
      <c r="D6" s="143"/>
      <c r="E6" s="144"/>
      <c r="F6" s="145"/>
      <c r="G6" s="146">
        <f ca="1">IFERROR(NOW()-F6,"")</f>
        <v>45936.572217245368</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45936.572217245368</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45936.572217245368</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45936.572217245368</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45936.572217245368</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45936.572217245368</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45936.572217245368</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45936.572217245368</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45936.572217245368</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45936.572217245368</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45936.572217245368</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45936.572217245368</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45936.572217245368</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45936.572217245368</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45936.572217245368</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45936.572217245368</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45936.572217245368</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45936.572217245368</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45936.572217245368</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45936.572217245368</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45936.572217245368</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45936.572217245368</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45936.572217245368</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45936.572217245368</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45936.572217245368</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45936.572217245368</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45936.572217245368</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45936.572217245368</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45936.572217245368</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45936.572217245368</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45936.572217245368</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45936.572217245368</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45936.572217245368</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45936.572217245368</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45936.572217245368</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45936.572217245368</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7">
        <f ca="1">IFERROR(NOW()-F42,"")</f>
        <v>45936.572217245368</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7">
        <f ca="1">IFERROR(NOW()-F43,"")</f>
        <v>45936.572217245368</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7">
        <f ca="1">IFERROR(NOW()-F44,"")</f>
        <v>45936.572217245368</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7">
        <f ca="1">IFERROR(NOW()-F45,"")</f>
        <v>45936.572217245368</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45936.572217245368</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45936.572217245368</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45936.572217245368</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45936.572217245368</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45936.572217245368</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45936.572217245368</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45936.572217245368</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45936.572217245368</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45936.572217245368</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45936.572217245368</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45936.572217245368</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45936.572217245368</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45936.572217245368</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45936.572217245368</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45936.572217245368</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45936.572217245368</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45936.572217245368</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45936.572217245368</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45936.572217245368</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45936.572217245368</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45936.572217245368</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45936.572217245368</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45936.572217245368</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45936.572217245368</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45936.572217245368</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45936.572217245368</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45936.572217245368</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45936.572217245368</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45936.572217245368</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45936.572217245368</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45936.572217245368</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45936.572217245368</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45936.572217245368</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45936.572217245368</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45936.572217245368</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45936.572217245368</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45936.572217245368</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45936.572217245368</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45936.572217245368</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45936.572217245368</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45936.572217245368</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45936.572217245368</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45936.572217245368</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45936.572217245368</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45936.572217245368</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45936.572217245368</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45936.572217245368</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45936.572217245368</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45936.572217245368</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45936.572217245368</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45936.572217245368</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45936.572217245368</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45936.572217245368</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45936.572217245368</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45936.572217245368</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45936.572217245368</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45936.572217245368</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45936.572217245368</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45936.572217245368</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45936.572217245368</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45936.572217245368</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45936.572217245368</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45936.572217245368</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45936.572217245368</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45936.572217245368</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45936.572217245368</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45936.572217245368</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45936.572217245368</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45936.572217245368</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45936.572217245368</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45936.572217245368</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45936.572217245368</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45936.572217245368</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45936.572217245368</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45936.572217245368</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45936.572217245368</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45936.572217245368</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45936.572217245368</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45936.572217245368</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45936.572217245368</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45936.572217245368</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45936.572217245368</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45936.572217245368</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45936.572217245368</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45936.572217245368</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45936.572217245368</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45936.572217245368</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45936.572217245368</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45936.572217245368</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45936.572217245368</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45936.572217245368</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45936.572217245368</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45936.572217245368</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45936.572217245368</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45936.572217245368</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45936.572217245368</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45936.572217245368</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45936.572217245368</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45936.572217245368</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45936.572217245368</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45936.572217245368</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45936.572217245368</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45936.572217245368</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45936.572217245368</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45936.572217245368</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45936.572217245368</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45936.572217245368</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45936.572217245368</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45936.572217245368</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45936.572217245368</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45936.572217245368</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45936.572217245368</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45936.572217245368</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45936.572217245368</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45936.572217245368</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45936.572217245368</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45936.572217245368</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45936.572217245368</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45936.572217245368</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45936.572217245368</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45936.572217245368</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45936.572217245368</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45936.572217245368</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45936.572217245368</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45936.572217245368</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45936.572217245368</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45936.572217245368</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45936.572217245368</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45936.572217245368</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45936.572217245368</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45936.572217245368</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45936.572217245368</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45936.572217245368</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45936.572217245368</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45936.572217245368</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45936.572217245368</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45936.572217245368</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45936.572217245368</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45936.572217245368</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45936.572217245368</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45936.572217245368</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45936.572217245368</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45936.572217245368</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45936.572217245368</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45936.572217245368</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45936.572217245368</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45936.572217245368</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45936.572217245368</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45936.572217245368</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45936.572217245368</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45936.572217245368</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45936.572217245368</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45936.572217245368</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45936.572217245368</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45936.572217245368</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45936.572217245368</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45936.572217245368</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45936.572217245368</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45936.572217245368</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45936.572217245368</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45936.572217245368</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45936.572217245368</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45936.572217245368</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45936.572217245368</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45936.572217245368</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45936.572217245368</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45936.572217245368</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45936.572217245368</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45936.572217245368</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45936.572217245368</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45936.572217245368</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45936.572217245368</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45936.572217245368</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45936.572217245368</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45936.572217245368</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45936.572217245368</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45936.572217245368</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45936.572217245368</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45936.572217245368</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45936.572217245368</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45936.572217245368</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45936.572217245368</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45936.572217245368</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45936.572217245368</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45936.572217245368</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45936.572217245368</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45936.572217245368</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45936.572217245368</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45936.572217245368</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45936.572217245368</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45936.572217245368</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45936.572217245368</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45936.572217245368</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45936.572217245368</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45936.572217245368</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45936.572217245368</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45936.572217245368</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45936.572217245368</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45936.572217245368</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45936.572217245368</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45936.572217245368</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45936.572217245368</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45936.572217245368</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45936.572217245368</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45936.572217245368</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45936.572217245368</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45936.572217245368</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45936.572217245368</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45936.572217245368</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45936.572217245368</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45936.572217245368</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45936.572217245368</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45936.572217245368</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45936.572217245368</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45936.572217245368</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45936.572217245368</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45936.572217245368</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45936.572217245368</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45936.572217245368</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45936.572217245368</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45936.572217245368</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45936.572217245368</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45936.572217245368</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45936.572217245368</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45936.572217245368</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45936.572217245368</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45936.572217245368</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45936.572217245368</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45936.572217245368</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45936.572217245368</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45936.572217245368</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45936.572217245368</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45936.572217245368</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45936.572217245368</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45936.572217245368</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45936.572217245368</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45936.572217245368</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45936.572217245368</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45936.572217245368</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45936.572217245368</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45936.572217245368</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45936.572217245368</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45936.572217245368</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45936.572217245368</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45936.572217245368</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45936.572217245368</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45936.572217245368</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45936.572217245368</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45936.572217245368</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45936.572217245368</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45936.572217245368</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45936.572217245368</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45936.572217245368</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45936.572217245368</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45936.572217245368</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45936.572217245368</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45936.572217245368</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45936.572217245368</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45936.572217245368</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45936.572217245368</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45936.572217245368</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45936.572217245368</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45936.572217245368</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45936.572217245368</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45936.572217245368</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45936.572217245368</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45936.572217245368</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45936.572217245368</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45936.572217245368</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45936.572217245368</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45936.572217245368</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45936.572217245368</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45936.572217245368</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45936.572217245368</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45936.572217245368</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45936.572217245368</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45936.572217245368</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45936.572217245368</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45936.572217245368</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45936.572217245368</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45936.572217245368</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45936.572217245368</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45936.572217245368</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45936.572217245368</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45936.572217245368</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45936.572217245368</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45936.572217245368</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45936.572217245368</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45936.572217245368</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45936.572217245368</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45936.572217245368</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45936.572217245368</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45936.572217245368</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45936.572217245368</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45936.572217245368</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45936.572217245368</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45936.572217245368</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45936.572217245368</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45936.572217245368</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45936.572217245368</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45936.572217245368</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45936.572217245368</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45936.572217245368</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45936.572217245368</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45936.572217245368</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45936.572217245368</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45936.572217245368</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45936.572217245368</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45936.572217245368</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45936.572217245368</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45936.572217245368</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45936.572217245368</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45936.572217245368</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45936.572217245368</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45936.572217245368</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45936.572217245368</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45936.572217245368</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45936.572217245368</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45936.572217245368</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45936.572217245368</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45936.572217245368</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45936.572217245368</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45936.572217245368</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45936.572217245368</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45936.572217245368</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45936.572217245368</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45936.572217245368</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45936.572217245368</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45936.572217245368</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45936.572217245368</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45936.572217245368</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45936.572217245368</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45936.572217245368</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45936.572217245368</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45936.572217245368</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45936.572217245368</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45936.572217245368</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45936.572217245368</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45936.572217245368</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45936.572217245368</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45936.572217245368</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45936.572217245368</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45936.572217245368</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45936.572217245368</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45936.572217245368</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45936.572217245368</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45936.572217245368</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45936.572217245368</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45936.572217245368</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45936.572217245368</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45936.572217245368</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45936.572217245368</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45936.572217245368</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45936.572217245368</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45936.572217245368</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45936.572217245368</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45936.572217245368</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45936.572217245368</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45936.572217245368</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45936.572217245368</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45936.572217245368</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45936.572217245368</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45936.572217245368</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45936.572217245368</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45936.572217245368</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45936.572217245368</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45936.572217245368</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45936.572217245368</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45936.572217245368</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45936.572217245368</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45936.572217245368</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45936.572217245368</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45936.572217245368</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45936.572217245368</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45936.572217245368</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45936.572217245368</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45936.572217245368</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45936.572217245368</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45936.572217245368</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45936.572217245368</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45936.572217245368</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45936.572217245368</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45936.572217245368</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45936.572217245368</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45936.572217245368</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45936.572217245368</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45936.572217245368</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45936.572217245368</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45936.572217245368</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45936.572217245368</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45936.572217245368</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45936.572217245368</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45936.572217245368</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45936.572217245368</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45936.572217245368</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45936.572217245368</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45936.572217245368</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45936.572217245368</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45936.572217245368</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45936.572217245368</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45936.572217245368</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45936.572217245368</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45936.572217245368</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45936.572217245368</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45936.572217245368</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45936.572217245368</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45936.572217245368</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45936.572217245368</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45936.572217245368</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45936.572217245368</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45936.572217245368</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45936.572217245368</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45936.572217245368</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45936.572217245368</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45936.572217245368</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45936.572217245368</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45936.572217245368</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45936.572217245368</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45936.572217245368</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45936.572217245368</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45936.572217245368</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45936.572217245368</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45936.572217245368</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45936.572217245368</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45936.572217245368</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45936.572217245368</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45936.572217245368</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45936.572217245368</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45936.572217245368</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45936.572217245368</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45936.572217245368</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45936.572217245368</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45936.572217245368</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45936.572217245368</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45936.572217245368</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45936.572217245368</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45936.572217245368</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45936.572217245368</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45936.572217245368</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45936.572217245368</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45936.572217245368</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45936.572217245368</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45936.572217245368</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45936.572217245368</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45936.572217245368</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45936.572217245368</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45936.572217245368</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45936.572217245368</v>
      </c>
      <c r="H493" s="145"/>
      <c r="I493" s="141" t="str">
        <f>IFERROR(VLOOKUP(D493,DB!A:F,6,0),"")</f>
        <v/>
      </c>
      <c r="J493" s="141" t="str">
        <f>IFERROR(VLOOKUP(D493,DB!A:G,7,0),"")</f>
        <v/>
      </c>
      <c r="K493" s="148"/>
      <c r="L493" s="149" t="str">
        <f>IFERROR(VLOOKUP(D493,DB!A:I,9,0),"")</f>
        <v/>
      </c>
    </row>
    <row r="494" spans="1:12" ht="15" customHeight="1">
      <c r="A494" s="150"/>
      <c r="B494" s="151" t="str">
        <f>IFERROR(VLOOKUP(D494,DB!A:K,11,0),"")</f>
        <v/>
      </c>
      <c r="C494" s="152"/>
      <c r="D494" s="153"/>
      <c r="E494" s="154"/>
      <c r="F494" s="155"/>
      <c r="G494" s="156">
        <f ca="1">IFERROR(NOW()-F494,"")</f>
        <v>45936.572217245368</v>
      </c>
      <c r="H494" s="155"/>
      <c r="I494" s="151" t="str">
        <f>IFERROR(VLOOKUP(D494,DB!A:F,6,0),"")</f>
        <v/>
      </c>
      <c r="J494" s="151" t="str">
        <f>IFERROR(VLOOKUP(D494,DB!A:G,7,0),"")</f>
        <v/>
      </c>
      <c r="K494" s="157"/>
      <c r="L494" s="158"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44.740157060179627</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38967</v>
      </c>
      <c r="F3" s="38">
        <v>45926.188877314817</v>
      </c>
      <c r="G3" s="39">
        <f ca="1">IFERROR(NOW()-F3,"-")</f>
        <v>10.383339930551301</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45936.572217245368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45936.572217245368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45936.572217245368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45936.572217245368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45936.572217245368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45936.572217245368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45936.572217245368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45936.572217245368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45936.572217245368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45936.572217245368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45936.572217245368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45936.572217245368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45936.572217245368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45936.572217245368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45936.572217245368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45936.572217245368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45936.572217245368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45936.572217245368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45936.572217245368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45936.572217245368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45936.572217245368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45936.572217245368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45936.572217245368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45936.572217245368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45936.572217245368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45936.572217245368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45936.572217245368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45936.572217245368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45936.572217245368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45936.572217245368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45936.572217245368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45936.572217245368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45936.572217245368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45936.572217245368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45936.572217245368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45936.572217245368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45936.572217245368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45936.572217245368</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45936.572217245368</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45936.572217245368</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45936.572217245368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45936.572217245368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45936.572217245368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45936.572217245368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45936.572217245368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45936.572217245368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45936.572217245368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45936.572217245368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45936.572217245368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45936.572217245368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45936.572217245368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45936.572217245368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45936.572217245368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45936.572217245368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45936.572217245368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45936.572217245368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45936.572217245368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45936.572217245368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45936.572217245368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45936.572217245368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45936.572217245368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45936.572217245368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45936.572217245368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45936.572217245368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45936.572217245368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45936.572217245368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45936.572217245368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45936.572217245368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45936.572217245368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45936.572217245368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45936.572217245368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45936.572217245368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45936.572217245368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45936.572217245368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45936.572217245368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45936.572217245368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45936.572217245368</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45936.572217245368</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45936.572217245368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45936.572217245368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45936.572217245368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45936.572217245368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45936.572217245368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45936.572217245368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45936.572217245368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45936.572217245368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45936.572217245368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45936.572217245368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45936.572217245368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45936.572217245368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45936.572217245368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45936.572217245368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45936.572217245368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45936.572217245368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45936.572217245368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45936.572217245368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45936.572217245368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45936.572217245368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45936.572217245368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45936.572217245368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45936.572217245368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45936.572217245368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45936.572217245368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45936.572217245368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45936.572217245368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45936.572217245368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45936.572217245368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45936.572217245368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45936.572217245368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45936.572217245368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45936.572217245368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45936.572217245368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45936.572217245368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45936.572217245368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45936.572217245368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45936.572217245368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45936.572217245368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45936.572217245368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45936.572217245368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45936.572217245368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45936.572217245368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45936.572217245368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45936.572217245368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45936.572217245368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45936.572217245368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45936.572217245368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45936.572217245368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45936.572217245368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45936.572217245368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45936.572217245368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45936.572217245368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45936.572217245368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45936.572217245368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45936.572217245368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45936.572217245368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45936.572217245368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45936.572217245368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45936.572217245368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45936.572217245368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45936.572217245368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45936.572217245368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45936.572217245368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45936.572217245368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45936.572217245368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45936.572217245368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45936.572217245368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45936.572217245368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45936.572217245368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45936.572217245368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45936.572217245368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45936.572217245368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45936.572217245368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45936.572217245368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45936.572217245368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45936.572217245368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45936.572217245368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45936.572217245368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45936.572217245368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45936.572217245368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45936.572217245368</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45936.572217245368</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9.7993700231454568</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45936.572217245368</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2.691245023146621</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1.6299718749942258</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45936.572217245368</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45936.572217245368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45936.572217245368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45936.572217245368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45936.572217245368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45936.572217245368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45936.572217245368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45936.572217245368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45936.572217245368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45936.572217245368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45936.572217245368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45936.572217245368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45936.572217245368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45936.572217245368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45936.572217245368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45936.572217245368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45936.572217245368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45936.572217245368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45936.572217245368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45936.572217245368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45936.572217245368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45936.572217245368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45936.572217245368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45936.572217245368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45936.572217245368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45936.572217245368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45936.572217245368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45936.572217245368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45936.572217245368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45936.572217245368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45936.572217245368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45936.572217245368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45936.572217245368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45936.572217245368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45936.572217245368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45936.572217245368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45936.572217245368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45936.572217245368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45936.572217245368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45936.572217245368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45936.572217245368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45936.572217245368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45936.572217245368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45936.572217245368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45936.572217245368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45936.572217245368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45936.572217245368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45936.572217245368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45936.572217245368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45936.572217245368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45936.572217245368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45936.572217245368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45936.572217245368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45936.572217245368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45936.572217245368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45936.572217245368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45936.572217245368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45936.572217245368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45936.572217245368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45936.572217245368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45936.572217245368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45936.572217245368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45936.572217245368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45936.572217245368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45936.572217245368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45936.572217245368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45936.572217245368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45936.572217245368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45936.572217245368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45936.572217245368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45936.572217245368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45936.572217245368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45936.572217245368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45936.572217245368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45936.572217245368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45936.572217245368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45936.572217245368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45936.572217245368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45936.572217245368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45936.572217245368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45936.572217245368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45936.572217245368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45936.572217245368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45936.572217245368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45936.572217245368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45936.572217245368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45936.572217245368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45936.572217245368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45936.572217245368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45936.572217245368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45936.572217245368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45936.572217245368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45936.572217245368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45936.572217245368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45936.572217245368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45936.572217245368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45936.572217245368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45936.572217245368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45936.572217245368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45936.572217245368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45936.572217245368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45936.572217245368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45936.572217245368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45936.572217245368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45936.572217245368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45936.572217245368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45936.572217245368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45936.572217245368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45936.572217245368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45936.572217245368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45936.572217245368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45936.572217245368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45936.572217245368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45936.572217245368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45936.572217245368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45936.572217245368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45936.572217245368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45936.572217245368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45936.572217245368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45936.572217245368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45936.572217245368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45936.572217245368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45936.572217245368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45936.572217245368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45936.572217245368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45936.572217245368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45936.572217245368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45936.572217245368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45936.572217245368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45936.572217245368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45936.572217245368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45936.572217245368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45936.572217245368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45936.572217245368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45936.572217245368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45936.572217245368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45936.572217245368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45936.572217245368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45936.572217245368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45936.572217245368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45936.572217245368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45936.572217245368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45936.572217245368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45936.572217245368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45936.572217245368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45936.572217245368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45936.572217245368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45936.572217245368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45936.572217245368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45936.572217245368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45936.572217245368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45936.572217245368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45936.572217245368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45936.572217245368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45936.572217245368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45936.572217245368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45936.572217245368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45936.572217245368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45936.572217245368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45936.572217245368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45936.572217245368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45936.572217245368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45936.572217245368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45936.572217245368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45936.572217245368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45936.572217245368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45936.572217245368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45936.572217245368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45936.572217245368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45936.572217245368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45936.572217245368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45936.572217245368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45936.572217245368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45936.572217245368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45936.572217245368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45936.572217245368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45936.572217245368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45936.572217245368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45936.572217245368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45936.572217245368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45936.572217245368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45936.572217245368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45936.572217245368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45936.572217245368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45936.572217245368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45936.572217245368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45936.572217245368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45936.572217245368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45936.572217245368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45936.572217245368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45936.572217245368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45936.572217245368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45936.572217245368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45936.572217245368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45936.572217245368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45936.572217245368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45936.572217245368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45936.572217245368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45936.572217245368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45936.572217245368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45936.572217245368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45936.572217245368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45936.572217245368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45936.572217245368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45936.572217245368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45936.572217245368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45936.572217245368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45936.572217245368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45936.572217245368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45936.572217245368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45936.572217245368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45936.572217245368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45936.572217245368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45936.572217245368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45936.572217245368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45936.572217245368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45936.572217245368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45936.572217245368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45936.572217245368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45936.572217245368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45936.572217245368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45936.572217245368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45936.572217245368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45936.572217245368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45936.572217245368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45936.572217245368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45936.572217245368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45936.572217245368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45936.572217245368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45936.572217245368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45936.572217245368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45936.572217245368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45936.572217245368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45936.572217245368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45936.572217245368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45936.572217245368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45936.572217245368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45936.572217245368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45936.572217245368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45936.572217245368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45936.572217245368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45936.572217245368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45936.572217245368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45936.572217245368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45936.572217245368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45936.572217245368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45936.572217245368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45936.572217245368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45936.572217245368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45936.572217245368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45936.572217245368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45936.572217245368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45936.572217245368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45936.572217245368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45936.572217245368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45936.572217245368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45936.572217245368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45936.572217245368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45936.572217245368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45936.572217245368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45936.572217245368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45936.572217245368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45936.572217245368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45936.572217245368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45936.572217245368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45936.572217245368</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2025-10-06T10:45:58Z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