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98" documentId="13_ncr:1_{F6CB121F-512D-4AA6-A0C1-0FB36C537598}" xr6:coauthVersionLast="47" xr6:coauthVersionMax="47" xr10:uidLastSave="{E473AB4A-A9AD-45D0-BE4B-0B6A82F7EC4D}"/>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B6" i="6"/>
  <c r="G6" i="6"/>
  <c r="I6" i="6"/>
  <c r="J6" i="6"/>
  <c r="L6"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<sst xmlns="http://schemas.openxmlformats.org/spreadsheetml/2006/main" count="178588" uniqueCount="39078">
  <si>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</si>
  <si>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</si>
  <si>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</si>
  <si>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</si>
  <si>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</si>
  <si>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</si>
  <si>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</si>
  <si>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</si>
  <si>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</si>
  <si>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</si>
  <si>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</si>
  <si>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</si>
  <si>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</si>
  <si>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</si>
  <si>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</si>
  <si>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</si>
  <si>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</si>
  <si>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</si>
  <si>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</si>
  <si>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</si>
  <si>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</si>
  <si>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</si>
  <si>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</si>
  <si>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</si>
  <si>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</si>
  <si>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</si>
  <si>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</si>
  <si>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</si>
  <si>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</si>
  <si>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</si>
  <si>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</si>
  <si>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</si>
  <si>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</si>
  <si>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</si>
  <si>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</si>
  <si>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</si>
  <si>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</si>
  <si>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</si>
  <si>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</si>
  <si>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</si>
  <si>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</si>
  <si>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</si>
  <si>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</si>
  <si>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</si>
  <si>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</si>
  <si>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</si>
  <si>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</si>
  <si>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</si>
  <si>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</si>
  <si>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</si>
  <si>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</si>
  <si>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</si>
  <si>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</si>
  <si>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</si>
  <si>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</si>
  <si>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</si>
  <si>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</si>
  <si>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</si>
  <si>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</si>
  <si>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</si>
  <si>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</si>
  <si>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</si>
  <si>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</si>
  <si>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</si>
  <si>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</si>
  <si>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</si>
  <si>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</si>
  <si>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</si>
  <si>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</si>
  <si>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</si>
  <si>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</si>
  <si>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</si>
  <si>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</si>
  <si>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</si>
  <si>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</si>
  <si>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</si>
  <si>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</si>
  <si>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</si>
  <si>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</si>
  <si>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</si>
  <si>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</si>
  <si>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</si>
  <si>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</si>
  <si>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</si>
  <si>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</si>
  <si>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</si>
  <si>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</si>
  <si>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</si>
  <si>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</si>
  <si>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</si>
  <si>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</si>
  <si>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</si>
  <si>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</si>
  <si>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</si>
  <si>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</si>
  <si>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</si>
  <si>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</si>
  <si>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</si>
  <si>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</si>
  <si>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</si>
  <si>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</si>
  <si>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</si>
  <si>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</si>
  <si>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</si>
  <si>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</si>
  <si>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</si>
  <si>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</si>
  <si>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</si>
  <si>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</si>
  <si>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</si>
  <si>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</si>
  <si>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</si>
  <si>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</si>
  <si>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</si>
  <si>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</si>
  <si>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</si>
  <si>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</si>
  <si>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</si>
  <si>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</si>
  <si>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</si>
  <si>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</si>
  <si>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</si>
  <si>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</si>
  <si>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</si>
  <si>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</si>
  <si>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</si>
  <si>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</si>
  <si>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</si>
  <si>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</si>
  <si>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</si>
  <si>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</si>
  <si>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</si>
  <si>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</si>
  <si>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</si>
  <si>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</si>
  <si>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</si>
  <si>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</si>
  <si>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</si>
  <si>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</si>
  <si>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</si>
  <si>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</si>
  <si>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</si>
  <si>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</si>
  <si>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</si>
  <si>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</si>
  <si>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</si>
  <si>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</si>
  <si>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</si>
  <si>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</si>
  <si>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</si>
  <si>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</si>
  <si>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</si>
  <si>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</si>
  <si>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</si>
  <si>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</si>
  <si>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</si>
  <si>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</si>
  <si>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</si>
  <si>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</si>
  <si>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</si>
  <si>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</si>
  <si>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</si>
  <si>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</si>
  <si>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</si>
  <si>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</si>
  <si>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</si>
  <si>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</si>
  <si>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</si>
  <si>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</si>
  <si>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</si>
  <si>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</si>
  <si>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</si>
  <si>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</si>
  <si>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</si>
  <si>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</si>
  <si>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</si>
  <si>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</si>
  <si>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</si>
  <si>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</si>
  <si>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</si>
  <si>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</si>
  <si>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</si>
  <si>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</si>
  <si>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</si>
  <si>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</si>
  <si>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</si>
  <si>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</si>
  <si>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</si>
  <si>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</si>
  <si>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</si>
  <si>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</si>
  <si>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</si>
  <si>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</si>
  <si>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</si>
  <si>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</si>
  <si>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</si>
  <si>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</si>
  <si>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</si>
  <si>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</si>
  <si>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</si>
  <si>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</si>
  <si>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</si>
  <si>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</si>
  <si>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</si>
  <si>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</si>
  <si>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</si>
  <si>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</si>
  <si>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</si>
  <si>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</si>
  <si>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</si>
  <si>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</si>
  <si>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</si>
  <si>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</si>
  <si>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</si>
  <si>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</si>
  <si>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</si>
  <si>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</si>
  <si>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</si>
  <si>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</si>
  <si>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</si>
  <si>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</si>
  <si>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</si>
  <si>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</si>
  <si>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</si>
  <si>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</si>
  <si>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</si>
  <si>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</si>
  <si>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</si>
  <si>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</si>
  <si>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</si>
  <si>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</si>
  <si>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</si>
  <si>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</si>
  <si>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</si>
  <si>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</si>
  <si>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</si>
  <si>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</si>
  <si>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</si>
  <si>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</si>
  <si>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</si>
  <si>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</si>
  <si>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</si>
  <si>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</si>
  <si>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</si>
  <si>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</si>
  <si>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</si>
  <si>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</si>
  <si>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</si>
  <si>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</si>
  <si>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</si>
  <si>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</si>
  <si>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</si>
  <si>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</si>
  <si>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</si>
  <si>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</si>
  <si>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</si>
  <si>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</si>
  <si>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</si>
  <si>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</si>
  <si>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</si>
  <si>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</si>
  <si>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</si>
  <si>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</si>
  <si>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</si>
  <si>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</si>
  <si>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</si>
  <si>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</si>
  <si>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</si>
  <si>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</si>
  <si>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</si>
  <si>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</si>
  <si>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</si>
  <si>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</si>
  <si>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</si>
  <si>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</si>
  <si>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</si>
  <si>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</si>
  <si>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</si>
  <si>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</si>
  <si>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</si>
  <si>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</si>
  <si>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</si>
  <si>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</si>
  <si>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</si>
  <si>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</si>
  <si>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</si>
  <si>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</si>
  <si>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</si>
  <si>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</si>
  <si>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</si>
  <si>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</si>
  <si>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</si>
  <si>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</si>
  <si>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</si>
  <si>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</si>
  <si>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</si>
  <si>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</si>
  <si>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</si>
  <si>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</si>
  <si>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</si>
  <si>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</si>
  <si>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</si>
  <si>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</si>
  <si>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</si>
  <si>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</si>
  <si>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</si>
  <si>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</si>
  <si>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</si>
  <si>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</si>
  <si>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</si>
  <si>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</si>
  <si>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</si>
  <si>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</si>
  <si>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</si>
  <si>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</si>
  <si>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</si>
  <si>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</si>
  <si>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</si>
  <si>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</si>
  <si>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</si>
  <si>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</si>
  <si>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</si>
  <si>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</si>
  <si>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</si>
  <si>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</si>
  <si>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</si>
  <si>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</si>
  <si>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</si>
  <si>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</si>
  <si>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</si>
  <si>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</si>
  <si>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</si>
  <si>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</si>
  <si>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</si>
  <si>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</si>
  <si>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</si>
  <si>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</si>
  <si>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</si>
  <si>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</si>
  <si>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</si>
  <si>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</si>
  <si>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</si>
  <si>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</si>
  <si>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</si>
  <si>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</si>
  <si>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</si>
  <si>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</si>
  <si>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</si>
  <si>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</si>
  <si>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</si>
  <si>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</si>
  <si>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</si>
  <si>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</si>
  <si>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</si>
  <si>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</si>
  <si>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</si>
  <si>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</si>
  <si>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</si>
  <si>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</si>
  <si>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</si>
  <si>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</si>
  <si>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</si>
  <si>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</si>
  <si>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</si>
  <si>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</si>
  <si>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</si>
  <si>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</si>
  <si>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</si>
  <si>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</si>
  <si>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</si>
  <si>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</si>
  <si>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</si>
  <si>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</si>
  <si>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</si>
  <si>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</si>
  <si>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</si>
  <si>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</si>
  <si>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</si>
  <si>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</si>
  <si>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</si>
  <si>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</si>
  <si>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</si>
  <si>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</si>
  <si>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</si>
  <si>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</si>
  <si>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</si>
  <si>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</si>
  <si>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</si>
  <si>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</si>
  <si>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</si>
  <si>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</si>
  <si>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</si>
  <si>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</si>
  <si>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</si>
  <si>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</si>
  <si>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</si>
  <si>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</si>
  <si>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</si>
  <si>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</si>
  <si>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</si>
  <si>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</si>
  <si>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</si>
  <si>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</si>
  <si>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</si>
  <si>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</si>
  <si>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</si>
  <si>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</si>
  <si>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</si>
  <si>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</si>
  <si>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</si>
  <si>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</si>
  <si>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</si>
  <si>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</si>
  <si>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</si>
  <si>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</si>
  <si>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</si>
  <si>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</si>
  <si>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</si>
  <si>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</si>
  <si>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</si>
  <si>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</si>
  <si>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</si>
  <si>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</si>
  <si>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</si>
  <si>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</si>
  <si>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</si>
  <si>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</si>
  <si>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</si>
  <si>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</si>
  <si>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</si>
  <si>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</si>
  <si>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</si>
  <si>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</si>
  <si>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</si>
  <si>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</si>
  <si>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</si>
  <si>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</si>
  <si>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</si>
  <si>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</si>
  <si>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</si>
  <si>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</si>
  <si>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</si>
  <si>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</si>
  <si>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</si>
  <si>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</si>
  <si>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</si>
  <si>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</si>
  <si>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</si>
  <si>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</si>
  <si>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</si>
  <si>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</si>
  <si>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</si>
  <si>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</si>
  <si>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</si>
  <si>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</si>
  <si>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</si>
  <si>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</si>
  <si>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</si>
  <si>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</si>
  <si>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</si>
  <si>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</si>
  <si>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</si>
  <si>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</si>
  <si>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</si>
  <si>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</si>
  <si>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</si>
  <si>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</si>
  <si>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</si>
  <si>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</si>
  <si>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</si>
  <si>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</si>
  <si>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</si>
  <si>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</si>
  <si>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</si>
  <si>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</si>
  <si>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</si>
  <si>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</si>
  <si>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</si>
  <si>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</si>
  <si>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</si>
  <si>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</si>
  <si>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</si>
  <si>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</si>
  <si>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</si>
  <si>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</si>
  <si>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</si>
  <si>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</si>
  <si>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</si>
  <si>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</si>
  <si>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</si>
  <si>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</si>
  <si>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</si>
  <si>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</si>
  <si>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</si>
  <si>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</si>
  <si>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</si>
  <si>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</si>
  <si>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</si>
  <si>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</si>
  <si>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</si>
  <si>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</si>
  <si>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</si>
  <si>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</si>
  <si>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</si>
  <si>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</si>
  <si>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</si>
  <si>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</si>
  <si>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</si>
  <si>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</si>
  <si>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</si>
  <si>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</si>
  <si>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</si>
  <si>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</si>
  <si>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</si>
  <si>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</si>
  <si>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</si>
  <si>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</si>
  <si>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</si>
  <si>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</si>
  <si>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</si>
  <si>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</si>
  <si>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</si>
  <si>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</si>
  <si>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</si>
  <si>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</si>
  <si>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</si>
  <si>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</si>
  <si>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</si>
  <si>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</si>
  <si>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</si>
  <si>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</si>
  <si>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</si>
  <si>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</si>
  <si>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</si>
  <si>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</si>
  <si>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</si>
  <si>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</si>
  <si>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</si>
  <si>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</si>
  <si>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</si>
  <si>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</si>
  <si>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</si>
  <si>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</si>
  <si>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</si>
  <si>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</si>
  <si>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</si>
  <si>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</si>
  <si>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</si>
  <si>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</si>
  <si>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</si>
  <si>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</si>
  <si>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</si>
  <si>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</si>
  <si>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</si>
  <si>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</si>
  <si>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</si>
  <si>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</si>
  <si>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</si>
  <si>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</si>
  <si>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</si>
  <si>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</si>
  <si>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</si>
  <si>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</si>
  <si>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</si>
  <si>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</si>
  <si>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</si>
  <si>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</si>
  <si>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</si>
  <si>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</si>
  <si>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</si>
  <si>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</si>
  <si>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</si>
  <si>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</si>
  <si>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</si>
  <si>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</si>
  <si>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</si>
  <si>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</si>
  <si>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</si>
  <si>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</si>
  <si>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</si>
  <si>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</si>
  <si>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</si>
  <si>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</si>
  <si>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</si>
  <si>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</si>
  <si>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</si>
  <si>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</si>
  <si>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</si>
  <si>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</si>
  <si>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</si>
  <si>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</si>
  <si>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</si>
  <si>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</si>
  <si>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</si>
  <si>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</si>
  <si>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</si>
  <si>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</si>
  <si>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</si>
  <si>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</si>
  <si>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</si>
  <si>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</si>
  <si>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</si>
  <si>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</si>
  <si>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</si>
  <si>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</si>
  <si>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</si>
  <si>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</si>
  <si>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</si>
  <si>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</si>
  <si>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</si>
  <si>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</si>
  <si>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</si>
  <si>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</si>
  <si>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</si>
  <si>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</si>
  <si>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</si>
  <si>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</si>
  <si>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</si>
  <si>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</si>
  <si>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</si>
  <si>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</si>
  <si>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</si>
  <si>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</si>
  <si>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</si>
  <si>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</si>
  <si>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</si>
  <si>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</si>
  <si>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</si>
  <si>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</si>
  <si>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</si>
  <si>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</si>
  <si>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</si>
  <si>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</si>
  <si>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</si>
  <si>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</si>
  <si>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</si>
  <si>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</si>
  <si>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</si>
  <si>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</si>
  <si>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</si>
  <si>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</si>
  <si>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</si>
  <si>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</si>
  <si>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</si>
  <si>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</si>
  <si>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</si>
  <si>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</si>
  <si>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</si>
  <si>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</si>
  <si>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</si>
  <si>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</si>
  <si>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</si>
  <si>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</si>
  <si>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</si>
  <si>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</si>
  <si>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</si>
  <si>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</si>
  <si>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</si>
  <si>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</si>
  <si>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</si>
  <si>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</si>
  <si>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</si>
  <si>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</si>
  <si>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</si>
  <si>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</si>
  <si>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</si>
  <si>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</si>
  <si>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</si>
  <si>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</si>
  <si>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</si>
  <si>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</si>
  <si>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</si>
  <si>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</si>
  <si>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</si>
  <si>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</si>
  <si>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</si>
  <si>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</si>
  <si>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</si>
  <si>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</si>
  <si>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</si>
  <si>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</si>
  <si>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</si>
  <si>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</si>
  <si>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</si>
  <si>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</si>
  <si>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</si>
  <si>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</si>
  <si>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</si>
  <si>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</si>
  <si>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</si>
  <si>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</si>
  <si>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</si>
  <si>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</si>
  <si>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</si>
  <si>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</si>
  <si>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</si>
  <si>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</si>
  <si>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</si>
  <si>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</si>
  <si>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</si>
  <si>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</si>
  <si>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</si>
  <si>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</si>
  <si>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</si>
  <si>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</si>
  <si>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</si>
  <si>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</si>
  <si>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</si>
  <si>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</si>
  <si>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</si>
  <si>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</si>
  <si>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</si>
  <si>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</si>
  <si>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</si>
  <si>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</si>
  <si>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</si>
  <si>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</si>
  <si>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</si>
  <si>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</si>
  <si>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</si>
  <si>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</si>
  <si>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</si>
  <si>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</si>
  <si>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</si>
  <si>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</si>
  <si>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</si>
  <si>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</si>
  <si>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</si>
  <si>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</si>
  <si>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</si>
  <si>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</si>
  <si>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</si>
  <si>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</si>
  <si>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</si>
  <si>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</si>
  <si>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</si>
  <si>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</si>
  <si>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</si>
  <si>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</si>
  <si>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</si>
  <si>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</si>
  <si>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</si>
  <si>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</si>
  <si>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</si>
  <si>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</si>
  <si>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</si>
  <si>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</si>
  <si>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</si>
  <si>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</si>
  <si>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</si>
  <si>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</si>
  <si>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</si>
  <si>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</si>
  <si>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</si>
  <si>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</si>
  <si>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</si>
  <si>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</si>
  <si>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</si>
  <si>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</si>
  <si>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</si>
  <si>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</si>
  <si>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</si>
  <si>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</si>
  <si>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</si>
  <si>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</si>
  <si>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</si>
  <si>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</si>
  <si>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</si>
  <si>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</si>
  <si>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</si>
  <si>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</si>
  <si>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</si>
  <si>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</si>
  <si>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</si>
  <si>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</si>
  <si>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</si>
  <si>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</si>
  <si>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</si>
  <si>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</si>
  <si>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</si>
  <si>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</si>
  <si>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</si>
  <si>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</si>
  <si>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</si>
  <si>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</si>
  <si>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</si>
  <si>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</si>
  <si>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</si>
  <si>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</si>
  <si>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</si>
  <si>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</si>
  <si>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</si>
  <si>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</si>
  <si>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</si>
  <si>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</si>
  <si>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</si>
  <si>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</si>
  <si>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</si>
  <si>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</si>
  <si>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</si>
  <si>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</si>
  <si>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</si>
  <si>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</si>
  <si>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</si>
  <si>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</si>
  <si>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</si>
  <si>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</si>
  <si>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</si>
  <si>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</si>
  <si>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</si>
  <si>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</si>
  <si>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</si>
  <si>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</si>
  <si>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</si>
  <si>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</si>
  <si>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</si>
  <si>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</si>
  <si>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</si>
  <si>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</si>
  <si>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</si>
  <si>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</si>
  <si>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</si>
  <si>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</si>
  <si>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</si>
  <si>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</si>
  <si>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</si>
  <si>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</si>
  <si>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</si>
  <si>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</si>
  <si>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</si>
  <si>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</si>
  <si>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</si>
  <si>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</si>
  <si>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</si>
  <si>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</si>
  <si>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</si>
  <si>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</si>
  <si>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</si>
  <si>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</si>
  <si>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</si>
  <si>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</si>
  <si>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</si>
  <si>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</si>
  <si>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</si>
  <si>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</si>
  <si>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</si>
  <si>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</si>
  <si>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</si>
  <si>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</si>
  <si>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</si>
  <si>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</si>
  <si>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</si>
  <si>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</si>
  <si>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</si>
  <si>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</si>
  <si>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</si>
  <si>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</si>
  <si>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</si>
  <si>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</si>
  <si>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</si>
  <si>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</si>
  <si>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</si>
  <si>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</si>
  <si>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</si>
  <si>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</si>
  <si>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</si>
  <si>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</si>
  <si>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</si>
  <si>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</si>
  <si>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</si>
  <si>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</si>
  <si>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</si>
  <si>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</si>
  <si>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</si>
  <si>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</si>
  <si>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</si>
  <si>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</si>
  <si>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</si>
  <si>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</si>
  <si>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</si>
  <si>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</si>
  <si>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</si>
  <si>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</si>
  <si>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</si>
  <si>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</si>
  <si>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</si>
  <si>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</si>
  <si>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</si>
  <si>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</si>
  <si>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</si>
  <si>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</si>
  <si>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</si>
  <si>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</si>
  <si>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</si>
  <si>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</si>
  <si>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</si>
  <si>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</si>
  <si>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</si>
  <si>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</si>
  <si>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</si>
  <si>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</si>
  <si>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</si>
  <si>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</si>
  <si>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</si>
  <si>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</si>
  <si>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</si>
  <si>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</si>
  <si>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</si>
  <si>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</si>
  <si>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</si>
  <si>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</si>
  <si>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</si>
  <si>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</si>
  <si>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</si>
  <si>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</si>
  <si>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</si>
  <si>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</si>
  <si>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</si>
  <si>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</si>
  <si>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</si>
  <si>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</si>
  <si>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</si>
  <si>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</si>
  <si>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</si>
  <si>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</si>
  <si>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</si>
  <si>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</si>
  <si>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</si>
  <si>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</si>
  <si>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</si>
  <si>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</si>
  <si>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</si>
  <si>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</si>
  <si>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</si>
  <si>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</si>
  <si>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</si>
  <si>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</si>
  <si>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</si>
  <si>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</si>
  <si>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</si>
  <si>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</si>
  <si>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</si>
  <si>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</si>
  <si>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</si>
  <si>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</si>
  <si>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</si>
  <si>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</si>
  <si>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</si>
  <si>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</si>
  <si>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</si>
  <si>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</si>
  <si>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</si>
  <si>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</si>
  <si>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</si>
  <si>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</si>
  <si>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</si>
  <si>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</si>
  <si>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</si>
  <si>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</si>
  <si>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</si>
  <si>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</si>
  <si>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</si>
  <si>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</si>
  <si>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</si>
  <si>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</si>
  <si>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</si>
  <si>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</si>
  <si>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</si>
  <si>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</si>
  <si>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</si>
  <si>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</si>
  <si>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</si>
  <si>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</si>
  <si>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</si>
  <si>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</si>
  <si>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</si>
  <si>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</si>
  <si>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</si>
  <si>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</si>
  <si>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</si>
  <si>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</si>
  <si>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</si>
  <si>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</si>
  <si>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</si>
  <si>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</si>
  <si>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</si>
  <si>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</si>
  <si>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</si>
  <si>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</si>
  <si>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</si>
  <si>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</si>
  <si>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</si>
  <si>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</si>
  <si>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</si>
  <si>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</si>
  <si>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</si>
  <si>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</si>
  <si>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</si>
  <si>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</si>
  <si>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</si>
  <si>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</si>
  <si>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</si>
  <si>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</si>
  <si>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</si>
  <si>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</si>
  <si>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</si>
  <si>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</si>
  <si>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</si>
  <si>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</si>
  <si>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</si>
  <si>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</si>
  <si>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</si>
  <si>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</si>
  <si>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</si>
  <si>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</si>
  <si>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</si>
  <si>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</si>
  <si>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</si>
  <si>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</si>
  <si>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</si>
  <si>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</si>
  <si>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</si>
  <si>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</si>
  <si>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</si>
  <si>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</si>
  <si>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</si>
  <si>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</si>
  <si>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</si>
  <si>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</si>
  <si>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</si>
  <si>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</si>
  <si>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</si>
  <si>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</si>
  <si>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</si>
  <si>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</si>
  <si>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</si>
  <si>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</si>
  <si>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</si>
  <si>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</si>
  <si>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</si>
  <si>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</si>
  <si>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</si>
  <si>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</si>
  <si>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</si>
  <si>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</si>
  <si>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</si>
  <si>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</si>
  <si>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</si>
  <si>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</si>
  <si>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</si>
  <si>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</si>
  <si>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</si>
  <si>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</si>
  <si>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</si>
  <si>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</si>
  <si>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</si>
  <si>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</si>
  <si>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</si>
  <si>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</si>
  <si>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</si>
  <si>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</si>
  <si>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</si>
  <si>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</si>
  <si>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</si>
  <si>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</si>
  <si>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</si>
  <si>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</si>
  <si>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</si>
  <si>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</si>
  <si>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</si>
  <si>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</si>
  <si>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</si>
  <si>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</si>
  <si>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</si>
  <si>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</si>
  <si>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</si>
  <si>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</si>
  <si>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</si>
  <si>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</si>
  <si>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</si>
  <si>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</si>
  <si>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</si>
  <si>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</si>
  <si>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</si>
  <si>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</si>
  <si>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</si>
  <si>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</si>
  <si>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</si>
  <si>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</si>
  <si>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</si>
  <si>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</si>
  <si>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</si>
  <si>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</si>
  <si>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</si>
  <si>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</si>
  <si>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</si>
  <si>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</si>
  <si>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</si>
  <si>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</si>
  <si>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</si>
  <si>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</si>
  <si>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</si>
  <si>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</si>
  <si>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</si>
  <si>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</si>
  <si>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</si>
  <si>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</si>
  <si>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</si>
  <si>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</si>
  <si>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</si>
  <si>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</si>
  <si>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</si>
  <si>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</si>
  <si>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</si>
  <si>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</si>
  <si>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</si>
  <si>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</si>
  <si>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</si>
  <si>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</si>
  <si>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</si>
  <si>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</si>
  <si>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</si>
  <si>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</si>
  <si>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</si>
  <si>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</si>
  <si>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</si>
  <si>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</si>
  <si>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</si>
  <si>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</si>
  <si>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</si>
  <si>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</si>
  <si>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</si>
  <si>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</si>
  <si>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</si>
  <si>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</si>
  <si>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</si>
  <si>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</si>
  <si>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</si>
  <si>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</si>
  <si>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</si>
  <si>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</si>
  <si>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</si>
  <si>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</si>
  <si>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</si>
  <si>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</si>
  <si>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</si>
  <si>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</si>
  <si>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</si>
  <si>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</si>
  <si>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</si>
  <si>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</si>
  <si>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</si>
  <si>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</si>
  <si>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</si>
  <si>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</si>
  <si>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</si>
  <si>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</si>
  <si>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</si>
  <si>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</si>
  <si>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</si>
  <si>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</si>
  <si>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</si>
  <si>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</si>
  <si>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</si>
  <si>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</si>
  <si>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</si>
  <si>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</si>
  <si>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</si>
  <si>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</si>
  <si>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</si>
  <si>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</si>
  <si>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</si>
  <si>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</si>
  <si>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</si>
  <si>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</si>
  <si>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</si>
  <si>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</si>
  <si>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</si>
  <si>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</si>
  <si>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</si>
  <si>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</si>
  <si>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</si>
  <si>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</si>
  <si>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</si>
  <si>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</si>
  <si>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</si>
  <si>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</si>
  <si>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</si>
  <si>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</si>
  <si>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</si>
  <si>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</si>
  <si>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</si>
  <si>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</si>
  <si>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</si>
  <si>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</si>
  <si>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</si>
  <si>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</si>
  <si>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</si>
  <si>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</si>
  <si>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</si>
  <si>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</si>
  <si>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</si>
  <si>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</si>
  <si>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</si>
  <si>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</si>
  <si>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</si>
  <si>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</si>
  <si>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</si>
  <si>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</si>
  <si>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</si>
  <si>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</si>
  <si>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</si>
  <si>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</si>
  <si>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</si>
  <si>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</si>
  <si>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</si>
  <si>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</si>
  <si>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</si>
  <si>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</si>
  <si>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</si>
  <si>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</si>
  <si>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</si>
  <si>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</si>
  <si>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</si>
  <si>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</si>
  <si>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</si>
  <si>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</si>
  <si>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</si>
  <si>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</si>
  <si>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</si>
  <si>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</si>
  <si>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</si>
  <si>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</si>
  <si>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</si>
  <si>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</si>
  <si>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</si>
  <si>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</si>
  <si>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</si>
  <si>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</si>
  <si>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</si>
  <si>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</si>
  <si>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</si>
  <si>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</si>
  <si>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</si>
  <si>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</si>
  <si>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</si>
  <si>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</si>
  <si>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</si>
  <si>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</si>
  <si>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</si>
  <si>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</si>
  <si>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</si>
  <si>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</si>
  <si>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</si>
  <si>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</si>
  <si>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</si>
  <si>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</si>
  <si>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</si>
  <si>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</si>
  <si>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</si>
  <si>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</si>
  <si>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</si>
  <si>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</si>
  <si>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</si>
  <si>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</si>
  <si>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</si>
  <si>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</si>
  <si>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</si>
  <si>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</si>
  <si>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</si>
  <si>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</si>
  <si>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</si>
  <si>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</si>
  <si>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</si>
  <si>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</si>
  <si>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</si>
  <si>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</si>
  <si>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</si>
  <si>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</si>
  <si>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</si>
  <si>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</si>
  <si>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</si>
  <si>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</si>
  <si>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</si>
  <si>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</si>
  <si>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</si>
  <si>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</si>
  <si>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</si>
  <si>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</si>
  <si>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</si>
  <si>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</si>
  <si>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</si>
  <si>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</si>
  <si>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</si>
  <si>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</si>
  <si>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</si>
  <si>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</si>
  <si>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</si>
  <si>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</si>
  <si>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</si>
  <si>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</si>
  <si>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</si>
  <si>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</si>
  <si>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</si>
  <si>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</si>
  <si>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</si>
  <si>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</si>
  <si>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</si>
  <si>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</si>
  <si>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</si>
  <si>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</si>
  <si>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</si>
  <si>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</si>
  <si>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</si>
  <si>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</si>
  <si>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</si>
  <si>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</si>
  <si>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</si>
  <si>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</si>
  <si>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</si>
  <si>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</si>
  <si>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</si>
  <si>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</si>
  <si>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</si>
  <si>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</si>
  <si>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</si>
  <si>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</si>
  <si>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</si>
  <si>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</si>
  <si>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</si>
  <si>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</si>
  <si>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</si>
  <si>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</si>
  <si>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</si>
  <si>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</si>
  <si>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</si>
  <si>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</si>
  <si>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</si>
  <si>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</si>
  <si>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</si>
  <si>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</si>
  <si>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</si>
  <si>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</si>
  <si>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</si>
  <si>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</si>
  <si>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</si>
  <si>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</si>
  <si>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</si>
  <si>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</si>
  <si>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</si>
  <si>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</si>
  <si>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</si>
  <si>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</si>
  <si>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</si>
  <si>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</si>
  <si>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</si>
  <si>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</si>
  <si>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</si>
  <si>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</si>
  <si>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</si>
  <si>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</si>
  <si>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</si>
  <si>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</si>
  <si>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</si>
  <si>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</si>
  <si>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</si>
  <si>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</si>
  <si>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</si>
  <si>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</si>
  <si>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</si>
  <si>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</si>
  <si>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</si>
  <si>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</si>
  <si>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</si>
  <si>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</si>
  <si>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</si>
  <si>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</si>
  <si>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</si>
  <si>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</si>
  <si>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</si>
  <si>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</si>
  <si>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</si>
  <si>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</si>
  <si>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</si>
  <si>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</si>
  <si>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</si>
  <si>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</si>
  <si>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</si>
  <si>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</si>
  <si>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</si>
  <si>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</si>
  <si>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</si>
  <si>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</si>
  <si>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</si>
  <si>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</si>
  <si>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</si>
  <si>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</si>
  <si>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</si>
  <si>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</si>
  <si>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</si>
  <si>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</si>
  <si>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</si>
  <si>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</si>
  <si>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</si>
  <si>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</si>
  <si>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</si>
  <si>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</si>
  <si>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</si>
  <si>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</si>
  <si>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</si>
  <si>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</si>
  <si>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</si>
  <si>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</si>
  <si>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</si>
  <si>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</si>
  <si>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</si>
  <si>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</si>
  <si>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</si>
  <si>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</si>
  <si>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</si>
  <si>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</si>
  <si>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</si>
  <si>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</si>
  <si>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</si>
  <si>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</si>
  <si>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</si>
  <si>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</si>
  <si>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</si>
  <si>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</si>
  <si>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</si>
  <si>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</si>
  <si>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</si>
  <si>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</si>
  <si>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</si>
  <si>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</si>
  <si>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</si>
  <si>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</si>
  <si>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</si>
  <si>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</si>
  <si>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</si>
  <si>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</si>
  <si>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</si>
  <si>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</si>
  <si>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</si>
  <si>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</si>
  <si>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</si>
  <si>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</si>
  <si>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</si>
  <si>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</si>
  <si>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</si>
  <si>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</si>
  <si>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</si>
  <si>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</si>
  <si>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</si>
  <si>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</si>
  <si>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</si>
  <si>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</si>
  <si>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</si>
  <si>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</si>
  <si>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</si>
  <si>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</si>
  <si>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</si>
  <si>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</si>
  <si>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</si>
  <si>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</si>
  <si>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</si>
  <si>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</si>
  <si>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</si>
  <si>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</si>
  <si>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</si>
  <si>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</si>
  <si>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</si>
  <si>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</si>
  <si>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</si>
  <si>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</si>
  <si>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</si>
  <si>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</si>
  <si>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</si>
  <si>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</si>
  <si>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</si>
  <si>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</si>
  <si>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</si>
  <si>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</si>
  <si>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</si>
  <si>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</si>
  <si>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</si>
  <si>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</si>
  <si>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</si>
  <si>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</si>
  <si>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</si>
  <si>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</si>
  <si>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</si>
  <si>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</si>
  <si>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</si>
  <si>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</si>
  <si>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</si>
  <si>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</si>
  <si>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</si>
  <si>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</si>
  <si>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</si>
  <si>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</si>
  <si>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</si>
  <si>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</si>
  <si>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</si>
  <si>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</si>
  <si>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</si>
  <si>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</si>
  <si>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</si>
  <si>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</si>
  <si>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</si>
  <si>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</si>
  <si>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</si>
  <si>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</si>
  <si>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</si>
  <si>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</si>
  <si>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</si>
  <si>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</si>
  <si>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</si>
  <si>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</si>
  <si>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</si>
  <si>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</si>
  <si>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</si>
  <si>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</si>
  <si>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</si>
  <si>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</si>
  <si>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</si>
  <si>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</si>
  <si>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</si>
  <si>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</si>
  <si>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</si>
  <si>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</si>
  <si>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</si>
  <si>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</si>
  <si>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</si>
  <si>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</si>
  <si>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</si>
  <si>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</si>
  <si>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</si>
  <si>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</si>
  <si>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</si>
  <si>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</si>
  <si>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</si>
  <si>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</si>
  <si>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</si>
  <si>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</si>
  <si>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</si>
  <si>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</si>
  <si>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</si>
  <si>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</si>
  <si>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</si>
  <si>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</si>
  <si>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</si>
  <si>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</si>
  <si>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</si>
  <si>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</si>
  <si>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</si>
  <si>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</si>
  <si>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</si>
  <si>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</si>
  <si>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</si>
  <si>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</si>
  <si>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</si>
  <si>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</si>
  <si>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</si>
  <si>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</si>
  <si>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</si>
  <si>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</si>
  <si>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</si>
  <si>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</si>
  <si>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</si>
  <si>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</si>
  <si>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</si>
  <si>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</si>
  <si>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</si>
  <si>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</si>
  <si>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</si>
  <si>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</si>
  <si>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</si>
  <si>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</si>
  <si>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</si>
  <si>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</si>
  <si>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</si>
  <si>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</si>
  <si>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</si>
  <si>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</si>
  <si>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</si>
  <si>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</si>
  <si>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</si>
  <si>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</si>
  <si>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</si>
  <si>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</si>
  <si>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</si>
  <si>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</si>
  <si>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</si>
  <si>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</si>
  <si>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</si>
  <si>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</si>
  <si>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</si>
  <si>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</si>
  <si>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</si>
  <si>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</si>
  <si>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</si>
  <si>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</si>
  <si>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</si>
  <si>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</si>
  <si>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</si>
  <si>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</si>
  <si>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</si>
  <si>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</si>
  <si>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</si>
  <si>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</si>
  <si>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</si>
  <si>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</si>
  <si>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</si>
  <si>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</si>
  <si>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</si>
  <si>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</si>
  <si>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</si>
  <si>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</si>
  <si>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</si>
  <si>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</si>
  <si>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</si>
  <si>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</si>
  <si>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</si>
  <si>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</si>
  <si>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</si>
  <si>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</si>
  <si>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</si>
  <si>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</si>
  <si>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</si>
  <si>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</si>
  <si>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</si>
  <si>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</si>
  <si>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</si>
  <si>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</si>
  <si>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</si>
  <si>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</si>
  <si>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</si>
  <si>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</si>
  <si>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</si>
  <si>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</si>
  <si>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</si>
  <si>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</si>
  <si>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</si>
  <si>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</si>
  <si>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</si>
  <si>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</si>
  <si>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</si>
  <si>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</si>
  <si>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</si>
  <si>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</si>
  <si>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</si>
  <si>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</si>
  <si>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</si>
  <si>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</si>
  <si>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</si>
  <si>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</si>
  <si>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</si>
  <si>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</si>
  <si>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</si>
  <si>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</si>
  <si>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</si>
  <si>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</si>
  <si>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</si>
  <si>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</si>
  <si>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</si>
  <si>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</si>
  <si>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</si>
  <si>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</si>
  <si>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</si>
  <si>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</si>
  <si>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</si>
  <si>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</si>
  <si>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</si>
  <si>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</si>
  <si>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</si>
  <si>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</si>
  <si>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</si>
  <si>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</si>
  <si>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</si>
  <si>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</si>
  <si>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</si>
  <si>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</si>
  <si>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</si>
  <si>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</si>
  <si>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</si>
  <si>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</si>
  <si>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</si>
  <si>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</si>
  <si>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</si>
  <si>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</si>
  <si>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</si>
  <si>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</si>
  <si>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</si>
  <si>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</si>
  <si>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</si>
  <si>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</si>
  <si>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</si>
  <si>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</si>
  <si>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</si>
  <si>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</si>
  <si>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</si>
  <si>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</si>
  <si>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</si>
  <si>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</si>
  <si>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</si>
  <si>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</si>
  <si>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</si>
  <si>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</si>
  <si>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</si>
  <si>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</si>
  <si>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</si>
  <si>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</si>
  <si>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</si>
  <si>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</si>
  <si>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</si>
  <si>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</si>
  <si>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</si>
  <si>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</si>
  <si>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</si>
  <si>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</si>
  <si>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</si>
  <si>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</si>
  <si>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</si>
  <si>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</si>
  <si>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</si>
  <si>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</si>
  <si>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</si>
  <si>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</si>
  <si>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</si>
  <si>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</si>
  <si>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</si>
  <si>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</si>
  <si>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</si>
  <si>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</si>
  <si>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</si>
  <si>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</si>
  <si>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</si>
  <si>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</si>
  <si>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</si>
  <si>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</si>
  <si>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</si>
  <si>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</si>
  <si>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</si>
  <si>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</si>
  <si>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</si>
  <si>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</si>
  <si>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</si>
  <si>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</si>
  <si>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</si>
  <si>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</si>
  <si>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</si>
  <si>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</si>
  <si>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</si>
  <si>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</si>
  <si>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</si>
  <si>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</si>
  <si>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</si>
  <si>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</si>
  <si>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</si>
  <si>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</si>
  <si>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</si>
  <si>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</si>
  <si>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</si>
  <si>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</si>
  <si>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</si>
  <si>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</si>
  <si>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</si>
  <si>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</si>
  <si>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</si>
  <si>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</si>
  <si>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</si>
  <si>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</si>
  <si>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</si>
  <si>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</si>
  <si>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</si>
  <si>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</si>
  <si>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</si>
  <si>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</si>
  <si>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</si>
  <si>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</si>
  <si>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</si>
  <si>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</si>
  <si>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</si>
  <si>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</si>
  <si>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</si>
  <si>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</si>
  <si>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</si>
  <si>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</si>
  <si>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</si>
  <si>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</si>
  <si>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</si>
  <si>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</si>
  <si>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</si>
  <si>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</si>
  <si>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</si>
  <si>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</si>
  <si>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</si>
  <si>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</si>
  <si>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</si>
  <si>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</si>
  <si>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</si>
  <si>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</si>
  <si>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</si>
  <si>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</si>
  <si>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</si>
  <si>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</si>
  <si>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</si>
  <si>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</si>
  <si>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</si>
  <si>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</si>
  <si>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</si>
  <si>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</si>
  <si>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</si>
  <si>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</si>
  <si>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</si>
  <si>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</si>
  <si>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</si>
  <si>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</si>
  <si>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</si>
  <si>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</si>
  <si>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</si>
  <si>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</si>
  <si>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</si>
  <si>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</si>
  <si>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</si>
  <si>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</si>
  <si>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</si>
  <si>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</si>
  <si>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</si>
  <si>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</si>
  <si>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</si>
  <si>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</si>
  <si>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</si>
  <si>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</si>
  <si>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</si>
  <si>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</si>
  <si>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</si>
  <si>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</si>
  <si>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</si>
  <si>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</si>
  <si>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</si>
  <si>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</si>
  <si>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</si>
  <si>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</si>
  <si>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</si>
  <si>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</si>
  <si>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</si>
  <si>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</si>
  <si>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</si>
  <si>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</si>
  <si>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</si>
  <si>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</si>
  <si>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</si>
  <si>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</si>
  <si>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</si>
  <si>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</si>
  <si>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</si>
  <si>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</si>
  <si>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</si>
  <si>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</si>
  <si>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</si>
  <si>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</si>
  <si>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</si>
  <si>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</si>
  <si>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</si>
  <si>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</si>
  <si>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</si>
  <si>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</si>
  <si>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</si>
  <si>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</si>
  <si>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</si>
  <si>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</si>
  <si>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</si>
  <si>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</si>
  <si>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</si>
  <si>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</si>
  <si>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</si>
  <si>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</si>
  <si>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</si>
  <si>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</si>
  <si>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</si>
  <si>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</si>
  <si>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</si>
  <si>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</si>
  <si>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</si>
  <si>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</si>
  <si>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</si>
  <si>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</si>
  <si>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</si>
  <si>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</si>
  <si>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</si>
  <si>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</si>
  <si>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</si>
  <si>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</si>
  <si>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</si>
  <si>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</si>
  <si>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</si>
  <si>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</si>
  <si>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</si>
  <si>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</si>
  <si>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</si>
  <si>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</si>
  <si>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</si>
  <si>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</si>
  <si>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</si>
  <si>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</si>
  <si>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</si>
  <si>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</si>
  <si>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</si>
  <si>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</si>
  <si>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</si>
  <si>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</si>
  <si>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</si>
  <si>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</si>
  <si>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</si>
  <si>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</si>
  <si>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</si>
  <si>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</si>
  <si>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</si>
  <si>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</si>
  <si>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</si>
  <si>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</si>
  <si>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</si>
  <si>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</si>
  <si>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</si>
  <si>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</si>
  <si>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</si>
  <si>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</si>
  <si>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</si>
  <si>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</si>
  <si>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</si>
  <si>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</si>
  <si>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</si>
  <si>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</si>
  <si>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</si>
  <si>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</si>
  <si>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</si>
  <si>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</si>
  <si>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</si>
  <si>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</si>
  <si>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</si>
  <si>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</si>
  <si>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</si>
  <si>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</si>
  <si>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</si>
  <si>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</si>
  <si>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</si>
  <si>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</si>
  <si>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</si>
  <si>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</si>
  <si>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</si>
  <si>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</si>
  <si>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</si>
  <si>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</si>
  <si>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</si>
  <si>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</si>
  <si>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</si>
  <si>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</si>
  <si>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</si>
  <si>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</si>
  <si>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</si>
  <si>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</si>
  <si>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</si>
  <si>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</si>
  <si>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</si>
  <si>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</si>
  <si>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</si>
  <si>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</si>
  <si>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</si>
  <si>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</si>
  <si>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</si>
  <si>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</si>
  <si>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</si>
  <si>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</si>
  <si>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</si>
  <si>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</si>
  <si>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</si>
  <si>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</si>
  <si>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</si>
  <si>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</si>
  <si>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</si>
  <si>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</si>
  <si>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</si>
  <si>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</si>
  <si>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</si>
  <si>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</si>
  <si>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</si>
  <si>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</si>
  <si>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</si>
  <si>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</si>
  <si>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</si>
  <si>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</si>
  <si>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</si>
  <si>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</si>
  <si>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</si>
  <si>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</si>
  <si>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</si>
  <si>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</si>
  <si>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</si>
  <si>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</si>
  <si>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</si>
  <si>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</si>
  <si>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</si>
  <si>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</si>
  <si>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</si>
  <si>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</si>
  <si>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</si>
  <si>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</si>
  <si>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</si>
  <si>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</si>
  <si>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</si>
  <si>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</si>
  <si>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</si>
  <si>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</si>
  <si>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</si>
  <si>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</si>
  <si>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</si>
  <si>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</si>
  <si>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</si>
  <si>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</si>
  <si>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</si>
  <si>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</si>
  <si>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</si>
  <si>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</si>
  <si>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</si>
  <si>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</si>
  <si>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</si>
  <si>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</si>
  <si>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</si>
  <si>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</si>
  <si>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</si>
  <si>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</si>
  <si>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</si>
  <si>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</si>
  <si>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</si>
  <si>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</si>
  <si>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</si>
  <si>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</si>
  <si>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</si>
  <si>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</si>
  <si>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</si>
  <si>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</si>
  <si>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</si>
  <si>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</si>
  <si>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</si>
  <si>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</si>
  <si>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</si>
  <si>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</si>
  <si>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</si>
  <si>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</si>
  <si>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</si>
  <si>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</si>
  <si>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</si>
  <si>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</si>
  <si>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</si>
  <si>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</si>
  <si>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</si>
  <si>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</si>
  <si>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</si>
  <si>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</si>
  <si>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</si>
  <si>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</si>
  <si>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</si>
  <si>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</si>
  <si>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</si>
  <si>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</si>
  <si>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</si>
  <si>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</si>
  <si>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</si>
  <si>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</si>
  <si>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</si>
  <si>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</si>
  <si>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</si>
  <si>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</si>
  <si>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</si>
  <si>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</si>
  <si>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</si>
  <si>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</si>
  <si>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</si>
  <si>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</si>
  <si>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</si>
  <si>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</si>
  <si>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</si>
  <si>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</si>
  <si>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</si>
  <si>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</si>
  <si>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</si>
  <si>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</si>
  <si>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</si>
  <si>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</si>
  <si>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</si>
  <si>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</si>
  <si>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</si>
  <si>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</si>
  <si>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</si>
  <si>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</si>
  <si>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</si>
  <si>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</si>
  <si>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</si>
  <si>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</si>
  <si>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</si>
  <si>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</si>
  <si>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</si>
  <si>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</si>
  <si>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</si>
  <si>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</si>
  <si>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</si>
  <si>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</si>
  <si>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</si>
  <si>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</si>
  <si>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</si>
  <si>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</si>
  <si>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</si>
  <si>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</si>
  <si>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</si>
  <si>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</si>
  <si>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</si>
  <si>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</si>
  <si>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</si>
  <si>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</si>
  <si>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</si>
  <si>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</si>
  <si>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</si>
  <si>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</si>
  <si>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</si>
  <si>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</si>
  <si>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</si>
  <si>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</si>
  <si>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</si>
  <si>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</si>
  <si>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</si>
  <si>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</si>
  <si>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</si>
  <si>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</si>
  <si>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</si>
  <si>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</si>
  <si>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</si>
  <si>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</si>
  <si>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</si>
  <si>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</si>
  <si>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</si>
  <si>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</si>
  <si>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</si>
  <si>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</si>
  <si>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</si>
  <si>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</si>
  <si>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</si>
  <si>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</si>
  <si>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</si>
  <si>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</si>
  <si>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</si>
  <si>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</si>
  <si>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</si>
  <si>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</si>
  <si>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</si>
  <si>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</si>
  <si>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</si>
  <si>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</si>
  <si>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</si>
  <si>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</si>
  <si>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</si>
  <si>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</si>
  <si>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</si>
  <si>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</si>
  <si>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</si>
  <si>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</si>
  <si>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</si>
  <si>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</si>
  <si>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</si>
  <si>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</si>
  <si>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</si>
  <si>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</si>
  <si>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</si>
  <si>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</si>
  <si>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</si>
  <si>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</si>
  <si>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</si>
  <si>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</si>
  <si>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</si>
  <si>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</si>
  <si>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</si>
  <si>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</si>
  <si>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</si>
  <si>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</si>
  <si>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</si>
  <si>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</si>
  <si>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</si>
  <si>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</si>
  <si>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</si>
  <si>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</si>
  <si>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</si>
  <si>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</si>
  <si>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</si>
  <si>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</si>
  <si>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</si>
  <si>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</si>
  <si>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</si>
  <si>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</si>
  <si>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</si>
  <si>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</si>
  <si>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</si>
  <si>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</si>
  <si>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</si>
  <si>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</si>
  <si>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</si>
  <si>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</si>
  <si>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</si>
  <si>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</si>
  <si>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</si>
  <si>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</si>
  <si>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</si>
  <si>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</si>
  <si>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</si>
  <si>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</si>
  <si>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</si>
  <si>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</si>
  <si>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</si>
  <si>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</si>
  <si>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</si>
  <si>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</si>
  <si>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</si>
  <si>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</si>
  <si>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</si>
  <si>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</si>
  <si>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</si>
  <si>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</si>
  <si>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</si>
  <si>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</si>
  <si>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</si>
  <si>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</si>
  <si>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</si>
  <si>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</si>
  <si>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</si>
  <si>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</si>
  <si>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</si>
  <si>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</si>
  <si>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</si>
  <si>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</si>
  <si>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</si>
  <si>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</si>
  <si>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</si>
  <si>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</si>
  <si>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</si>
  <si>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</si>
  <si>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</si>
  <si>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</si>
  <si>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</si>
  <si>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</si>
  <si>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</si>
  <si>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</si>
  <si>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</si>
  <si>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</si>
  <si>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</si>
  <si>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</si>
  <si>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</si>
  <si>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</si>
  <si>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</si>
  <si>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</si>
  <si>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</si>
  <si>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</si>
  <si>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</si>
  <si>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</si>
  <si>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</si>
  <si>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</si>
  <si>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</si>
  <si>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</si>
  <si>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</si>
  <si>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</si>
  <si>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</si>
  <si>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</si>
  <si>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</si>
  <si>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</si>
  <si>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</si>
  <si>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</si>
  <si>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</si>
  <si>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</si>
  <si>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</si>
  <si>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</si>
  <si>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</si>
  <si>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</si>
  <si>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</si>
  <si>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</si>
  <si>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</si>
  <si>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</si>
  <si>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</si>
  <si>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</si>
  <si>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</si>
  <si>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</si>
  <si>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</si>
  <si>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</si>
  <si>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</si>
  <si>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</si>
  <si>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</si>
  <si>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</si>
  <si>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</si>
  <si>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</si>
  <si>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</si>
  <si>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</si>
  <si>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</si>
  <si>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</si>
  <si>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</si>
  <si>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</si>
  <si>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</si>
  <si>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</si>
  <si>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</si>
  <si>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</si>
  <si>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</si>
  <si>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</si>
  <si>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</si>
  <si>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</si>
  <si>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</si>
  <si>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</si>
  <si>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</si>
  <si>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</si>
  <si>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</si>
  <si>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</si>
  <si>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</si>
  <si>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</si>
  <si>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</si>
  <si>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</si>
  <si>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</si>
  <si>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</si>
  <si>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</si>
  <si>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</si>
  <si>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</si>
  <si>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</si>
  <si>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</si>
  <si>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</si>
  <si>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</si>
  <si>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</si>
  <si>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</si>
  <si>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</si>
  <si>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</si>
  <si>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</si>
  <si>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</si>
  <si>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</si>
  <si>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</si>
  <si>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</si>
  <si>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</si>
  <si>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</si>
  <si>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</si>
  <si>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</si>
  <si>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</si>
  <si>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</si>
  <si>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</si>
  <si>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</si>
  <si>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</si>
  <si>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</si>
  <si>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</si>
  <si>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</si>
  <si>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</si>
  <si>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</si>
  <si>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</si>
  <si>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</si>
  <si>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</si>
  <si>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</si>
  <si>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</si>
  <si>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</si>
  <si>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</si>
  <si>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</si>
  <si>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</si>
  <si>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</si>
  <si>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</si>
  <si>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</si>
  <si>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</si>
  <si>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</si>
  <si>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</si>
  <si>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</si>
  <si>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</si>
  <si>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</si>
  <si>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</si>
  <si>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</si>
  <si>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</si>
  <si>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</si>
  <si>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</si>
  <si>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</si>
  <si>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</si>
  <si>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</si>
  <si>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</si>
  <si>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</si>
  <si>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</si>
  <si>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</si>
  <si>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</si>
  <si>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</si>
  <si>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</si>
  <si>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</si>
  <si>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</si>
  <si>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</si>
  <si>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</si>
  <si>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</si>
  <si>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</si>
  <si>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</si>
  <si>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</si>
  <si>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</si>
  <si>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</si>
  <si>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</si>
  <si>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</si>
  <si>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</si>
  <si>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</si>
  <si>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</si>
  <si>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</si>
  <si>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</si>
  <si>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</si>
  <si>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</si>
  <si>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</si>
  <si>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</si>
  <si>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</si>
  <si>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</si>
  <si>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</si>
  <si>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</si>
  <si>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</si>
  <si>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</si>
  <si>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</si>
  <si>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</si>
  <si>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</si>
  <si>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</si>
  <si>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</si>
  <si>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</si>
  <si>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</si>
  <si>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</si>
  <si>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</si>
  <si>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</si>
  <si>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</si>
  <si>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</si>
  <si>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</si>
  <si>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</si>
  <si>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</si>
  <si>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</si>
  <si>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</si>
  <si>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</si>
  <si>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</si>
  <si>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</si>
  <si>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</si>
  <si>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</si>
  <si>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</si>
  <si>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</si>
  <si>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</si>
  <si>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</si>
  <si>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</si>
  <si>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</si>
  <si>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</si>
  <si>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</si>
  <si>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</si>
  <si>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</si>
  <si>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</si>
  <si>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</si>
  <si>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</si>
  <si>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</si>
  <si>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</si>
  <si>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</si>
  <si>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</si>
  <si>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</si>
  <si>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</si>
  <si>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</si>
  <si>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</si>
  <si>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</si>
  <si>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</si>
  <si>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</si>
  <si>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</si>
  <si>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</si>
  <si>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</si>
  <si>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</si>
  <si>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</si>
  <si>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</si>
  <si>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</si>
  <si>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</si>
  <si>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</si>
  <si>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</si>
  <si>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</si>
  <si>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</si>
  <si>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</si>
  <si>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</si>
  <si>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</si>
  <si>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</si>
  <si>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</si>
  <si>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</si>
  <si>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</si>
  <si>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</si>
  <si>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</si>
  <si>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</si>
  <si>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</si>
  <si>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</si>
  <si>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</si>
  <si>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</si>
  <si>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</si>
  <si>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</si>
  <si>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</si>
  <si>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</si>
  <si>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</si>
  <si>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</si>
  <si>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</si>
  <si>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</si>
  <si>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</si>
  <si>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</si>
  <si>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</si>
  <si>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</si>
  <si>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</si>
  <si>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</si>
  <si>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</si>
  <si>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</si>
  <si>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</si>
  <si>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</si>
  <si>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</si>
  <si>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</si>
  <si>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</si>
  <si>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</si>
  <si>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</si>
  <si>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</si>
  <si>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</si>
  <si>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</si>
  <si>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</si>
  <si>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</si>
  <si>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</si>
  <si>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</si>
  <si>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</si>
  <si>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</si>
  <si>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</si>
  <si>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</si>
  <si>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</si>
  <si>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</si>
  <si>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</si>
  <si>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</si>
  <si>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</si>
  <si>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</si>
  <si>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</si>
  <si>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</si>
  <si>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</si>
  <si>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</si>
  <si>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</si>
  <si>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</si>
  <si>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</si>
  <si>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</si>
  <si>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</si>
  <si>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</si>
  <si>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</si>
  <si>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</si>
  <si>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</si>
  <si>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</si>
  <si>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</si>
  <si>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</si>
  <si>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</si>
  <si>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</si>
  <si>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</si>
  <si>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</si>
  <si>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</si>
  <si>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</si>
  <si>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</si>
  <si>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</si>
  <si>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</si>
  <si>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</si>
  <si>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</si>
  <si>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</si>
  <si>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</si>
  <si>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</si>
  <si>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</si>
  <si>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</si>
  <si>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</si>
  <si>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</si>
  <si>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</si>
  <si>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</si>
  <si>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</si>
  <si>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</si>
  <si>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</si>
  <si>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</si>
  <si>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</si>
  <si>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</si>
  <si>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</si>
  <si>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</si>
  <si>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</si>
  <si>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</si>
  <si>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</si>
  <si>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</si>
  <si>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</si>
  <si>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</si>
  <si>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</si>
  <si>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</si>
  <si>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</si>
  <si>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</si>
  <si>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</si>
  <si>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</si>
  <si>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</si>
  <si>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</si>
  <si>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</si>
  <si>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</si>
  <si>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</si>
  <si>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</si>
  <si>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</si>
  <si>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</si>
  <si>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</si>
  <si>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</si>
  <si>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</si>
  <si>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</si>
  <si>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</si>
  <si>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</si>
  <si>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</si>
  <si>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</si>
  <si>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</si>
  <si>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</si>
  <si>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</si>
  <si>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</si>
  <si>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</si>
  <si>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</si>
  <si>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</si>
  <si>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</si>
  <si>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</si>
  <si>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</si>
  <si>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</si>
  <si>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</si>
  <si>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</si>
  <si>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</si>
  <si>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</si>
  <si>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</si>
  <si>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</si>
  <si>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</si>
  <si>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</si>
  <si>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</si>
  <si>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</si>
  <si>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</si>
  <si>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</si>
  <si>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</si>
  <si>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</si>
  <si>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</si>
  <si>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</si>
  <si>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</si>
  <si>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</si>
  <si>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</si>
  <si>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</si>
  <si>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</si>
  <si>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</si>
  <si>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</si>
  <si>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</si>
  <si>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</si>
  <si>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</si>
  <si>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</si>
  <si>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</si>
  <si>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</si>
  <si>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</si>
  <si>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</si>
  <si>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</si>
  <si>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</si>
  <si>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</si>
  <si>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</si>
  <si>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</si>
  <si>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</si>
  <si>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</si>
  <si>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</si>
  <si>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</si>
  <si>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</si>
  <si>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</si>
  <si>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</si>
  <si>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</si>
  <si>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</si>
  <si>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</si>
  <si>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</si>
  <si>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</si>
  <si>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</si>
  <si>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</si>
  <si>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</si>
  <si>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</si>
  <si>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</si>
  <si>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</si>
  <si>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</si>
  <si>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</si>
  <si>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</si>
  <si>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</si>
  <si>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</si>
  <si>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</si>
  <si>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</si>
  <si>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</si>
  <si>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</si>
  <si>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</si>
  <si>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</si>
  <si>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</si>
  <si>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</si>
  <si>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</si>
  <si>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</si>
  <si>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</si>
  <si>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</si>
  <si>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</si>
  <si>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</si>
  <si>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</si>
  <si>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</si>
  <si>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</si>
  <si>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</si>
  <si>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</si>
  <si>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</si>
  <si>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</si>
  <si>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</si>
  <si>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</si>
  <si>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</si>
  <si>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</si>
  <si>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</si>
  <si>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</si>
  <si>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</si>
  <si>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</si>
  <si>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</si>
  <si>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</si>
  <si>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</si>
  <si>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</si>
  <si>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</si>
  <si>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</si>
  <si>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</si>
  <si>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</si>
  <si>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</si>
  <si>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</si>
  <si>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</si>
  <si>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</si>
  <si>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</si>
  <si>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</si>
  <si>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</si>
  <si>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</si>
  <si>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</si>
  <si>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</si>
  <si>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</si>
  <si>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</si>
  <si>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</si>
  <si>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</si>
  <si>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</si>
  <si>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</si>
  <si>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</si>
  <si>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</si>
  <si>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</si>
  <si>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</si>
  <si>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</si>
  <si>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</si>
  <si>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</si>
  <si>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</si>
  <si>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</si>
  <si>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</si>
  <si>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</si>
  <si>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</si>
  <si>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</si>
  <si>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</si>
  <si>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</si>
  <si>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</si>
  <si>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</si>
  <si>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</si>
  <si>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</si>
  <si>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</si>
  <si>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</si>
  <si>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</si>
  <si>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</si>
  <si>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</si>
  <si>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</si>
  <si>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</si>
  <si>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</si>
  <si>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</si>
  <si>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</si>
  <si>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</si>
  <si>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</si>
  <si>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</si>
  <si>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</si>
  <si>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</si>
  <si>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</si>
  <si>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</si>
  <si>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</si>
  <si>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</si>
  <si>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</si>
  <si>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</si>
  <si>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</si>
  <si>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</si>
  <si>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</si>
  <si>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</si>
  <si>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</si>
  <si>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</si>
  <si>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</si>
  <si>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</si>
  <si>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</si>
  <si>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</si>
  <si>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</si>
  <si>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</si>
  <si>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</si>
  <si>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</si>
  <si>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</si>
  <si>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</si>
  <si>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</si>
  <si>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</si>
  <si>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</si>
  <si>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</si>
  <si>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</si>
  <si>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</si>
  <si>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</si>
  <si>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</si>
  <si>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</si>
  <si>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</si>
  <si>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</si>
  <si>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</si>
  <si>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</si>
  <si>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</si>
  <si>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</si>
  <si>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</si>
  <si>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</si>
  <si>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</si>
  <si>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</si>
  <si>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</si>
  <si>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</si>
  <si>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</si>
  <si>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</si>
  <si>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</si>
  <si>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</si>
  <si>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</si>
  <si>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</si>
  <si>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</si>
  <si>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</si>
  <si>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</si>
  <si>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</si>
  <si>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</si>
  <si>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</si>
  <si>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</si>
  <si>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</si>
  <si>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</si>
  <si>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</si>
  <si>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</si>
  <si>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</si>
  <si>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</si>
  <si>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</si>
  <si>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</si>
  <si>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</si>
  <si>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</si>
  <si>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</si>
  <si>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</si>
  <si>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</si>
  <si>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</si>
  <si>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</si>
  <si>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</si>
  <si>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</si>
  <si>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</si>
  <si>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</si>
  <si>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</si>
  <si>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</si>
  <si>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</si>
  <si>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</si>
  <si>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</si>
  <si>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</si>
  <si>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</si>
  <si>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</si>
  <si>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</si>
  <si>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</si>
  <si>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</si>
  <si>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</si>
  <si>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</si>
  <si>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</si>
  <si>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</si>
  <si>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</si>
  <si>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</si>
  <si>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</si>
  <si>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</si>
  <si>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</si>
  <si>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</si>
  <si>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</si>
  <si>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</si>
  <si>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</si>
  <si>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</si>
  <si>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</si>
  <si>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</si>
  <si>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</si>
  <si>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</si>
  <si>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</si>
  <si>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</si>
  <si>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</si>
  <si>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</si>
  <si>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</si>
  <si>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</si>
  <si>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</si>
  <si>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</si>
  <si>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</si>
  <si>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</si>
  <si>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</si>
  <si>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</si>
  <si>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</si>
  <si>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</si>
  <si>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</si>
  <si>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</si>
  <si>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</si>
  <si>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</si>
  <si>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</si>
  <si>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</si>
  <si>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</si>
  <si>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</si>
  <si>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</si>
  <si>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</si>
  <si>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</si>
  <si>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</si>
  <si>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</si>
  <si>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</si>
  <si>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</si>
  <si>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</si>
  <si>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</si>
  <si>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</si>
  <si>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</si>
  <si>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</si>
  <si>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</si>
  <si>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</si>
  <si>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</si>
  <si>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</si>
  <si>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</si>
  <si>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</si>
  <si>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</si>
  <si>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</si>
  <si>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</si>
  <si>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</si>
  <si>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</si>
  <si>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</si>
  <si>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</si>
  <si>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</si>
  <si>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</si>
  <si>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</si>
  <si>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</si>
  <si>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</si>
  <si>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</si>
  <si>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</si>
  <si>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</si>
  <si>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</si>
  <si>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</si>
  <si>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</si>
  <si>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</si>
  <si>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</si>
  <si>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</si>
  <si>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</si>
  <si>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</si>
  <si>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</si>
  <si>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</si>
  <si>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</si>
  <si>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</si>
  <si>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</si>
  <si>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</si>
  <si>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</si>
  <si>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</si>
  <si>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</si>
  <si>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</si>
  <si>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</si>
  <si>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</si>
  <si>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</si>
  <si>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</si>
  <si>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</si>
  <si>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</si>
  <si>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</si>
  <si>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</si>
  <si>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</si>
  <si>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</si>
  <si>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</si>
  <si>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</si>
  <si>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</si>
  <si>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</si>
  <si>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</si>
  <si>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</si>
  <si>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</si>
  <si>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</si>
  <si>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</si>
  <si>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</si>
  <si>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</si>
  <si>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</si>
  <si>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</si>
  <si>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</si>
  <si>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</si>
  <si>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</si>
  <si>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</si>
  <si>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</si>
  <si>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</si>
  <si>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</si>
  <si>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</si>
  <si>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</si>
  <si>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</si>
  <si>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</si>
  <si>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</si>
  <si>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</si>
  <si>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</si>
  <si>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</si>
  <si>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</si>
  <si>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</si>
  <si>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</si>
  <si>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</si>
  <si>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</si>
  <si>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</si>
  <si>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</si>
  <si>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</si>
  <si>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</si>
  <si>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</si>
  <si>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</si>
  <si>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</si>
  <si>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</si>
  <si>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</si>
  <si>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</si>
  <si>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</si>
  <si>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</si>
  <si>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</si>
  <si>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</si>
  <si>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</si>
  <si>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</si>
  <si>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</si>
  <si>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</si>
  <si>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</si>
  <si>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</si>
  <si>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</si>
  <si>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</si>
  <si>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</si>
  <si>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</si>
  <si>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</si>
  <si>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</si>
  <si>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</si>
  <si>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</si>
  <si>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</si>
  <si>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</si>
  <si>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</si>
  <si>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</si>
  <si>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</si>
  <si>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</si>
  <si>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</si>
  <si>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</si>
  <si>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</si>
  <si>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</si>
  <si>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</si>
  <si>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</si>
  <si>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</si>
  <si>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</si>
  <si>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</si>
  <si>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</si>
  <si>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</si>
  <si>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</si>
  <si>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</si>
  <si>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</si>
  <si>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</si>
  <si>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</si>
  <si>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</si>
  <si>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</si>
  <si>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</si>
  <si>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</si>
  <si>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</si>
  <si>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</si>
  <si>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</si>
  <si>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</si>
  <si>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</si>
  <si>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</si>
  <si>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</si>
  <si>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</si>
  <si>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</si>
  <si>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</si>
  <si>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</si>
  <si>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</si>
  <si>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</si>
  <si>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</si>
  <si>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</si>
  <si>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</si>
  <si>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</si>
  <si>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</si>
  <si>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</si>
  <si>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</si>
  <si>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</si>
  <si>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</si>
  <si>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</si>
  <si>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</si>
  <si>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</si>
  <si>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</si>
  <si>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</si>
  <si>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</si>
  <si>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</si>
  <si>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</si>
  <si>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</si>
  <si>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</si>
  <si>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</si>
  <si>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</si>
  <si>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</si>
  <si>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</si>
  <si>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</si>
  <si>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</si>
  <si>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</si>
  <si>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</si>
  <si>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</si>
  <si>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</si>
  <si>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</si>
  <si>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</si>
  <si>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</si>
  <si>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</si>
  <si>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</si>
  <si>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</si>
  <si>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</si>
  <si>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</si>
  <si>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</si>
  <si>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</si>
  <si>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</si>
  <si>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</si>
  <si>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</si>
  <si>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</si>
  <si>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</si>
  <si>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</si>
  <si>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</si>
  <si>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</si>
  <si>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</si>
  <si>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</si>
  <si>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</si>
  <si>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</si>
  <si>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</si>
  <si>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</si>
  <si>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</si>
  <si>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</si>
  <si>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</si>
  <si>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</si>
  <si>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</si>
  <si>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</si>
  <si>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</si>
  <si>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</si>
  <si>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</si>
  <si>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</si>
  <si>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</si>
  <si>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</si>
  <si>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</si>
  <si>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</si>
  <si>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</si>
  <si>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</si>
  <si>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</si>
  <si>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</si>
  <si>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</si>
  <si>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</si>
  <si>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</si>
  <si>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</si>
  <si>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</si>
  <si>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</si>
  <si>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</si>
  <si>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</si>
  <si>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</si>
  <si>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</si>
  <si>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</si>
  <si>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</si>
  <si>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</si>
  <si>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</si>
  <si>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</si>
  <si>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</si>
  <si>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</si>
  <si>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</si>
  <si>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</si>
  <si>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</si>
  <si>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</si>
  <si>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</si>
  <si>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</si>
  <si>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</si>
  <si>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</si>
  <si>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</si>
  <si>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</si>
  <si>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</si>
  <si>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</si>
  <si>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</si>
  <si>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</si>
  <si>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</si>
  <si>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</si>
  <si>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</si>
  <si>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</si>
  <si>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</si>
  <si>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</si>
  <si>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</si>
  <si>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</si>
  <si>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</si>
  <si>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</si>
  <si>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</si>
  <si>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</si>
  <si>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</si>
  <si>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</si>
  <si>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</si>
  <si>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</si>
  <si>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</si>
  <si>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</si>
  <si>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</si>
  <si>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</si>
  <si>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</si>
  <si>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</si>
  <si>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</si>
  <si>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</si>
  <si>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</si>
  <si>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</si>
  <si>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</si>
  <si>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</si>
  <si>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</si>
  <si>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</si>
  <si>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</si>
  <si>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</si>
  <si>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</si>
  <si>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</si>
  <si>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</si>
  <si>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</si>
  <si>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</si>
  <si>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</si>
  <si>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</si>
  <si>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</si>
  <si>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</si>
  <si>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</si>
  <si>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</si>
  <si>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</si>
  <si>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</si>
  <si>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</si>
  <si>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</si>
  <si>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</si>
  <si>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</si>
  <si>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</si>
  <si>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</si>
  <si>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</si>
  <si>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</si>
  <si>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</si>
  <si>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</si>
  <si>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</si>
  <si>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</si>
  <si>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</si>
  <si>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</si>
  <si>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</si>
  <si>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</si>
  <si>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</si>
  <si>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</si>
  <si>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</si>
  <si>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</si>
  <si>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</si>
  <si>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</si>
  <si>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</si>
  <si>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</si>
  <si>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</si>
  <si>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</si>
  <si>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</si>
  <si>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</si>
  <si>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</si>
  <si>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</si>
  <si>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</si>
  <si>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</si>
  <si>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</si>
  <si>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</si>
  <si>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</si>
  <si>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</si>
  <si>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</si>
  <si>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</si>
  <si>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</si>
  <si>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</si>
  <si>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</si>
  <si>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</si>
  <si>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</si>
  <si>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</si>
  <si>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</si>
  <si>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</si>
  <si>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</si>
  <si>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</si>
  <si>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</si>
  <si>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</si>
  <si>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</si>
  <si>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</si>
  <si>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</si>
  <si>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</si>
  <si>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</si>
  <si>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</si>
  <si>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</si>
  <si>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</si>
  <si>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</si>
  <si>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</si>
  <si>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</si>
  <si>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</si>
  <si>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</si>
  <si>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</si>
  <si>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</si>
  <si>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</si>
  <si>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</si>
  <si>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</si>
  <si>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</si>
  <si>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</si>
  <si>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</si>
  <si>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</si>
  <si>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</si>
  <si>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</si>
  <si>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</si>
  <si>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</si>
  <si>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</si>
  <si>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</si>
  <si>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</si>
  <si>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</si>
  <si>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</si>
  <si>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</si>
  <si>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</si>
  <si>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</si>
  <si>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</si>
  <si>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</si>
  <si>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</si>
  <si>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</si>
  <si>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</si>
  <si>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</si>
  <si>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</si>
  <si>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</si>
  <si>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</si>
  <si>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</si>
  <si>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</si>
  <si>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</si>
  <si>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</si>
  <si>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</si>
  <si>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</si>
  <si>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</si>
  <si>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</si>
  <si>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</si>
  <si>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</si>
  <si>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</si>
  <si>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</si>
  <si>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</si>
  <si>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</si>
  <si>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</si>
  <si>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</si>
  <si>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</si>
  <si>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</si>
  <si>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</si>
  <si>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</si>
  <si>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</si>
  <si>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</si>
  <si>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</si>
  <si>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</si>
  <si>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</si>
  <si>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</si>
  <si>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</si>
  <si>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</si>
  <si>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</si>
  <si>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</si>
  <si>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</si>
  <si>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</si>
  <si>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</si>
  <si>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</si>
  <si>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</si>
  <si>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</si>
  <si>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</si>
  <si>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</si>
  <si>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</si>
  <si>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</si>
  <si>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</si>
  <si>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</si>
  <si>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</si>
  <si>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</si>
  <si>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</si>
  <si>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</si>
  <si>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</si>
  <si>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</si>
  <si>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</si>
  <si>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</si>
  <si>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</si>
  <si>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</si>
  <si>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</si>
  <si>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</si>
  <si>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</si>
  <si>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</si>
  <si>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</si>
  <si>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</si>
  <si>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</si>
  <si>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</si>
  <si>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</si>
  <si>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</si>
  <si>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</si>
  <si>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</si>
  <si>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</si>
  <si>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</si>
  <si>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</si>
  <si>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</si>
  <si>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</si>
  <si>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</si>
  <si>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</si>
  <si>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</si>
  <si>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</si>
  <si>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</si>
  <si>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</si>
  <si>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</si>
  <si>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</si>
  <si>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</si>
  <si>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</si>
  <si>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</si>
  <si>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</si>
  <si>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</si>
  <si>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</si>
  <si>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</si>
  <si>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</si>
  <si>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</si>
  <si>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</si>
  <si>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</si>
  <si>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</si>
  <si>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</si>
  <si>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</si>
  <si>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</si>
  <si>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</si>
  <si>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</si>
  <si>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</si>
  <si>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</si>
  <si>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</si>
  <si>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</si>
  <si>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</si>
  <si>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</si>
  <si>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</si>
  <si>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</si>
  <si>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</si>
  <si>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</si>
  <si>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</si>
  <si>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</si>
  <si>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</si>
  <si>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</si>
  <si>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</si>
  <si>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</si>
  <si>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</si>
  <si>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</si>
  <si>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</si>
  <si>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</si>
  <si>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</si>
  <si>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</si>
  <si>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</si>
  <si>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</si>
  <si>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</si>
  <si>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</si>
  <si>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</si>
  <si>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</si>
  <si>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</si>
  <si>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</si>
  <si>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</si>
  <si>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</si>
  <si>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</si>
  <si>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</si>
  <si>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</si>
  <si>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</si>
  <si>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</si>
  <si>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</si>
  <si>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</si>
  <si>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</si>
  <si>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</si>
  <si>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</si>
  <si>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</si>
  <si>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</si>
  <si>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</si>
  <si>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</si>
  <si>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</si>
  <si>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</si>
  <si>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</si>
  <si>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</si>
  <si>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</si>
  <si>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</si>
  <si>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</si>
  <si>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</si>
  <si>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</si>
  <si>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</si>
  <si>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</si>
  <si>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</si>
  <si>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</si>
  <si>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</si>
  <si>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</si>
  <si>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</si>
  <si>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</si>
  <si>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</si>
  <si>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</si>
  <si>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</si>
  <si>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</si>
  <si>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</si>
  <si>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</si>
  <si>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</si>
  <si>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</si>
  <si>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</si>
  <si>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</si>
  <si>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</si>
  <si>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</si>
  <si>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</si>
  <si>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</si>
  <si>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</si>
  <si>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</si>
  <si>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</si>
  <si>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</si>
  <si>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</si>
  <si>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</si>
  <si>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</si>
  <si>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</si>
  <si>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</si>
  <si>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</si>
  <si>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</si>
  <si>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</si>
  <si>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</si>
  <si>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</si>
  <si>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</si>
  <si>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</si>
  <si>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</si>
  <si>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</si>
  <si>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</si>
  <si>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</si>
  <si>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</si>
  <si>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</si>
  <si>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</si>
  <si>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</si>
  <si>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</si>
  <si>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</si>
  <si>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</si>
  <si>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</si>
  <si>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</si>
  <si>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</si>
  <si>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</si>
  <si>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</si>
  <si>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</si>
  <si>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</si>
  <si>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</si>
  <si>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</si>
  <si>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</si>
  <si>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</si>
  <si>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</si>
  <si>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</si>
  <si>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</si>
  <si>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</si>
  <si>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</si>
  <si>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</si>
  <si>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</si>
  <si>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</si>
  <si>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</si>
  <si>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</si>
  <si>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</si>
  <si>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</si>
  <si>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</si>
  <si>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</si>
  <si>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</si>
  <si>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</si>
  <si>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</si>
  <si>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</si>
  <si>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</si>
  <si>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</si>
  <si>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</si>
  <si>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</si>
  <si>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</si>
  <si>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</si>
  <si>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</si>
  <si>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</si>
  <si>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</si>
  <si>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</si>
  <si>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</si>
  <si>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</si>
  <si>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</si>
  <si>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</si>
  <si>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</si>
  <si>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</si>
  <si>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</si>
  <si>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</si>
  <si>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</si>
  <si>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</si>
  <si>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</si>
  <si>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</si>
  <si>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</si>
  <si>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</si>
  <si>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</si>
  <si>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</si>
  <si>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</si>
  <si>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</si>
  <si>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</si>
  <si>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</si>
  <si>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</si>
  <si>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</si>
  <si>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</si>
  <si>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</si>
  <si>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</si>
  <si>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</si>
  <si>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</si>
  <si>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</si>
  <si>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</si>
  <si>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</si>
  <si>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</si>
  <si>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</si>
  <si>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</si>
  <si>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</si>
  <si>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</si>
  <si>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</si>
  <si>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</si>
  <si>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</si>
  <si>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</si>
  <si>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</si>
  <si>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</si>
  <si>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</si>
  <si>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</si>
  <si>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</si>
  <si>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</si>
  <si>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</si>
  <si>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</si>
  <si>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</si>
  <si>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</si>
  <si>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</si>
  <si>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</si>
  <si>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</si>
  <si>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</si>
  <si>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</si>
  <si>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</si>
  <si>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</si>
  <si>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</si>
  <si>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</si>
  <si>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</si>
  <si>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</si>
  <si>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</si>
  <si>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</si>
  <si>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</si>
  <si>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</si>
  <si>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</si>
  <si>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</si>
  <si>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</si>
  <si>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</si>
  <si>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</si>
  <si>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</si>
  <si>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</si>
  <si>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</si>
  <si>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</si>
  <si>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</si>
  <si>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</si>
  <si>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</si>
  <si>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</si>
  <si>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</si>
  <si>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</si>
  <si>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</si>
  <si>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</si>
  <si>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</si>
  <si>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</si>
  <si>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</si>
  <si>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</si>
  <si>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</si>
  <si>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</si>
  <si>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</si>
  <si>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</si>
  <si>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</si>
  <si>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</si>
  <si>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</si>
  <si>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</si>
  <si>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</si>
  <si>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</si>
  <si>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</si>
  <si>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</si>
  <si>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</si>
  <si>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</si>
  <si>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</si>
  <si>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</si>
  <si>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</si>
  <si>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</si>
  <si>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</si>
  <si>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</si>
  <si>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</si>
  <si>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</si>
  <si>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</si>
  <si>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</si>
  <si>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</si>
  <si>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</si>
  <si>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</si>
  <si>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</si>
  <si>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</si>
  <si>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</si>
  <si>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</si>
  <si>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</si>
  <si>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</si>
  <si>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</si>
  <si>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</si>
  <si>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</si>
  <si>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</si>
  <si>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</si>
  <si>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</si>
  <si>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</si>
  <si>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</si>
  <si>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</si>
  <si>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</si>
  <si>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</si>
  <si>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</si>
  <si>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</si>
  <si>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</si>
  <si>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</si>
  <si>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</si>
  <si>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</si>
  <si>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</si>
  <si>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</si>
  <si>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</si>
  <si>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</si>
  <si>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</si>
  <si>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</si>
  <si>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</si>
  <si>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</si>
  <si>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</si>
  <si>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</si>
  <si>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</si>
  <si>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</si>
  <si>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</si>
  <si>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</si>
  <si>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</si>
  <si>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</si>
  <si>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</si>
  <si>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</si>
  <si>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</si>
  <si>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</si>
  <si>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</si>
  <si>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</si>
  <si>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</si>
  <si>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</si>
  <si>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</si>
  <si>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</si>
  <si>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</si>
  <si>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</si>
  <si>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</si>
  <si>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</si>
  <si>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</si>
  <si>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</si>
  <si>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</si>
  <si>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</si>
  <si>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</si>
  <si>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</si>
  <si>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</si>
  <si>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</si>
  <si>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</si>
  <si>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</si>
  <si>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</si>
  <si>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</si>
  <si>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</si>
  <si>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</si>
  <si>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</si>
  <si>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</si>
  <si>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</si>
  <si>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</si>
  <si>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</si>
  <si>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</si>
  <si>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</si>
  <si>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</si>
  <si>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</si>
  <si>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</si>
  <si>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</si>
  <si>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</si>
  <si>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</si>
  <si>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</si>
  <si>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</si>
  <si>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</si>
  <si>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</si>
  <si>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</si>
  <si>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</si>
  <si>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</si>
  <si>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</si>
  <si>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</si>
  <si>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</si>
  <si>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</si>
  <si>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</si>
  <si>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</si>
  <si>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</si>
  <si>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</si>
  <si>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</si>
  <si>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</si>
  <si>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</si>
  <si>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</si>
  <si>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</si>
  <si>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</si>
  <si>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</si>
  <si>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</si>
  <si>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</si>
  <si>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</si>
  <si>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</si>
  <si>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</si>
  <si>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</si>
  <si>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</si>
  <si>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</si>
  <si>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</si>
  <si>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</si>
  <si>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</si>
  <si>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</si>
  <si>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</si>
  <si>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</si>
  <si>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</si>
  <si>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</si>
  <si>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</si>
  <si>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</si>
  <si>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</si>
  <si>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</si>
  <si>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</si>
  <si>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</si>
  <si>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</si>
  <si>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</si>
  <si>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</si>
  <si>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</si>
  <si>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</si>
  <si>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</si>
  <si>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</si>
  <si>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</si>
  <si>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</si>
  <si>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</si>
  <si>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</si>
  <si>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</si>
  <si>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</si>
  <si>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</si>
  <si>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</si>
  <si>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</si>
  <si>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</si>
  <si>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</si>
  <si>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</si>
  <si>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</si>
  <si>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</si>
  <si>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</si>
  <si>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</si>
  <si>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</si>
  <si>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</si>
  <si>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</si>
  <si>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</si>
  <si>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</si>
  <si>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</si>
  <si>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</si>
  <si>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</si>
  <si>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</si>
  <si>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</si>
  <si>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</si>
  <si>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</si>
  <si>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</si>
  <si>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</si>
  <si>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</si>
  <si>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</si>
  <si>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</si>
  <si>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</si>
  <si>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</si>
  <si>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</si>
  <si>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</si>
  <si>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</si>
  <si>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</si>
  <si>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</si>
  <si>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</si>
  <si>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</si>
  <si>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</si>
  <si>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</si>
  <si>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</si>
  <si>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</si>
  <si>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</si>
  <si>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</si>
  <si>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</si>
  <si>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</si>
  <si>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</si>
  <si>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</si>
  <si>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</si>
  <si>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</si>
  <si>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</si>
  <si>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</si>
  <si>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</si>
  <si>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</si>
  <si>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</si>
  <si>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</si>
  <si>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</si>
  <si>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</si>
  <si>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</si>
  <si>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</si>
  <si>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</si>
  <si>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</si>
  <si>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</si>
  <si>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</si>
  <si>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</si>
  <si>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</si>
  <si>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</si>
  <si>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</si>
  <si>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</si>
  <si>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</si>
  <si>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</si>
  <si>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</si>
  <si>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</si>
  <si>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</si>
  <si>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</si>
  <si>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</si>
  <si>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</si>
  <si>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</si>
  <si>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</si>
  <si>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</si>
  <si>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</si>
  <si>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</si>
  <si>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</si>
  <si>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</si>
  <si>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</si>
  <si>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</si>
  <si>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</si>
  <si>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</si>
  <si>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</si>
  <si>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</si>
  <si>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</si>
  <si>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</si>
  <si>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</si>
  <si>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</si>
  <si>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</si>
  <si>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</si>
  <si>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</si>
  <si>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</si>
  <si>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</si>
  <si>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</si>
  <si>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</si>
  <si>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</si>
  <si>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</si>
  <si>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</si>
  <si>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</si>
  <si>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</si>
  <si>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</si>
  <si>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</si>
  <si>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</si>
  <si>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</si>
  <si>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</si>
  <si>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</si>
  <si>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</si>
  <si>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</si>
  <si>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</si>
  <si>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</si>
  <si>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</si>
  <si>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</si>
  <si>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</si>
  <si>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</si>
  <si>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</si>
  <si>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</si>
  <si>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</si>
  <si>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</si>
  <si>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</si>
  <si>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</si>
  <si>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</si>
  <si>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</si>
  <si>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</si>
  <si>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</si>
  <si>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</si>
  <si>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</si>
  <si>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</si>
  <si>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</si>
  <si>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</si>
  <si>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</si>
  <si>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</si>
  <si>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</si>
  <si>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</si>
  <si>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</si>
  <si>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</si>
  <si>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</si>
  <si>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</si>
  <si>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</si>
  <si>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</si>
  <si>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</si>
  <si>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</si>
  <si>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</si>
  <si>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</si>
  <si>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</si>
  <si>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</si>
  <si>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</si>
  <si>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</si>
  <si>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</si>
  <si>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</si>
  <si>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</si>
  <si>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</si>
  <si>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</si>
  <si>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</si>
  <si>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</si>
  <si>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</si>
  <si>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</si>
  <si>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</si>
  <si>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</si>
  <si>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</si>
  <si>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</si>
  <si>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</si>
  <si>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</si>
  <si>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</si>
  <si>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</si>
  <si>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</si>
  <si>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</si>
  <si>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</si>
  <si>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</si>
  <si>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</si>
  <si>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</si>
  <si>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</si>
  <si>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</si>
  <si>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</si>
  <si>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</si>
  <si>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</si>
  <si>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</si>
  <si>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</si>
  <si>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</si>
  <si>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</si>
  <si>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</si>
  <si>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</si>
  <si>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</si>
  <si>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</si>
  <si>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</si>
  <si>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</si>
  <si>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</si>
  <si>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</si>
  <si>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</si>
  <si>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</si>
  <si>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</si>
  <si>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</si>
  <si>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</si>
  <si>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</si>
  <si>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</si>
  <si>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</si>
  <si>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</si>
  <si>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</si>
  <si>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</si>
  <si>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</si>
  <si>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</si>
  <si>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</si>
  <si>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</si>
  <si>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</si>
  <si>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</si>
  <si>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</si>
  <si>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</si>
  <si>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</si>
  <si>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</si>
  <si>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</si>
  <si>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</si>
  <si>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</si>
  <si>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</si>
  <si>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</si>
  <si>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</si>
  <si>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</si>
  <si>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</si>
  <si>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</si>
  <si>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</si>
  <si>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</si>
  <si>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</si>
  <si>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</si>
  <si>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</si>
  <si>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</si>
  <si>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</si>
  <si>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</si>
  <si>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</si>
  <si>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</si>
  <si>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</si>
  <si>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</si>
  <si>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</si>
  <si>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</si>
  <si>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</si>
  <si>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</si>
  <si>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</si>
  <si>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</si>
  <si>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</si>
  <si>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</si>
  <si>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</si>
  <si>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</si>
  <si>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</si>
  <si>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</si>
  <si>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</si>
  <si>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</si>
  <si>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</si>
  <si>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</si>
  <si>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</si>
  <si>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</si>
  <si>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</si>
  <si>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</si>
  <si>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</si>
  <si>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</si>
  <si>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</si>
  <si>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</si>
  <si>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</si>
  <si>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</si>
  <si>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</si>
  <si>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</si>
  <si>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</si>
  <si>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</si>
  <si>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</si>
  <si>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</si>
  <si>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</si>
  <si>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</si>
  <si>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</si>
  <si>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</si>
  <si>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</si>
  <si>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</si>
  <si>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</si>
  <si>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</si>
  <si>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</si>
  <si>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</si>
  <si>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</si>
  <si>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</si>
  <si>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</si>
  <si>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</si>
  <si>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</si>
  <si>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</si>
  <si>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</si>
  <si>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</si>
  <si>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</si>
  <si>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</si>
  <si>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</si>
  <si>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</si>
  <si>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</si>
  <si>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</si>
  <si>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</si>
  <si>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</si>
  <si>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</si>
  <si>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</si>
  <si>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</si>
  <si>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</si>
  <si>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</si>
  <si>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</si>
  <si>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</si>
  <si>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</si>
  <si>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</si>
  <si>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</si>
  <si>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</si>
  <si>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</si>
  <si>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</si>
  <si>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</si>
  <si>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</si>
  <si>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</si>
  <si>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</si>
  <si>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</si>
  <si>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</si>
  <si>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</si>
  <si>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</si>
  <si>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</si>
  <si>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</si>
  <si>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</si>
  <si>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</si>
  <si>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</si>
  <si>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</si>
  <si>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</si>
  <si>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</si>
  <si>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</si>
  <si>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</si>
  <si>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</si>
  <si>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</si>
  <si>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</si>
  <si>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</si>
  <si>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</si>
  <si>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</si>
  <si>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</si>
  <si>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</si>
  <si>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</si>
  <si>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</si>
  <si>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</si>
  <si>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</si>
  <si>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</si>
  <si>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</si>
  <si>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</si>
  <si>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</si>
  <si>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</si>
  <si>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</si>
  <si>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</si>
  <si>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</si>
  <si>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</si>
  <si>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</si>
  <si>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</si>
  <si>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</si>
  <si>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</si>
  <si>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</si>
  <si>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</si>
  <si>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</si>
  <si>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</si>
  <si>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</si>
  <si>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</si>
  <si>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</si>
  <si>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</si>
  <si>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</si>
  <si>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</si>
  <si>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</si>
  <si>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</si>
  <si>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</si>
  <si>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</si>
  <si>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</si>
  <si>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</si>
  <si>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</si>
  <si>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</si>
  <si>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</si>
  <si>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</si>
  <si>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</si>
  <si>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</si>
  <si>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</si>
  <si>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</si>
  <si>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</si>
  <si>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</si>
  <si>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</si>
  <si>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</si>
  <si>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</si>
  <si>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</si>
  <si>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</si>
  <si>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</si>
  <si>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</si>
  <si>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</si>
  <si>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</si>
  <si>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</si>
  <si>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</si>
  <si>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</si>
  <si>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</si>
  <si>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</si>
  <si>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</si>
  <si>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</si>
  <si>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</si>
  <si>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</si>
  <si>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</si>
  <si>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</si>
  <si>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</si>
  <si>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</si>
  <si>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</si>
  <si>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</si>
  <si>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</si>
  <si>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</si>
  <si>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</si>
  <si>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</si>
  <si>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</si>
  <si>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</si>
  <si>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</si>
  <si>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</si>
  <si>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</si>
  <si>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</si>
  <si>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</si>
  <si>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</si>
  <si>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</si>
  <si>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</si>
  <si>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</si>
  <si>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</si>
  <si>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</si>
  <si>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</si>
  <si>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</si>
  <si>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</si>
  <si>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</si>
  <si>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</si>
  <si>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</si>
  <si>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</si>
  <si>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</si>
  <si>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</si>
  <si>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</si>
  <si>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</si>
  <si>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</si>
  <si>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</si>
  <si>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</si>
  <si>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</si>
  <si>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</si>
  <si>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</si>
  <si>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</si>
  <si>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</si>
  <si>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</si>
  <si>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</si>
  <si>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</si>
  <si>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</si>
  <si>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</si>
  <si>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</si>
  <si>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</si>
  <si>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</si>
  <si>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</si>
  <si>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</si>
  <si>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</si>
  <si>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</si>
  <si>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</si>
  <si>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</si>
  <si>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</si>
  <si>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</si>
  <si>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</si>
  <si>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</si>
  <si>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</si>
  <si>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</si>
  <si>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</si>
  <si>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</si>
  <si>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</si>
  <si>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</si>
  <si>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</si>
  <si>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</si>
  <si>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</si>
  <si>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</si>
  <si>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</si>
  <si>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</si>
  <si>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</si>
  <si>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</si>
  <si>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</si>
  <si>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</si>
  <si>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</si>
  <si>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</si>
  <si>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</si>
  <si>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</si>
  <si>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</si>
  <si>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</si>
  <si>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</si>
  <si>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</si>
  <si>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</si>
  <si>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</si>
  <si>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</si>
  <si>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</si>
  <si>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</si>
  <si>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</si>
  <si>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</si>
  <si>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</si>
  <si>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</si>
  <si>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</si>
  <si>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</si>
  <si>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</si>
  <si>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</si>
  <si>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</si>
  <si>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</si>
  <si>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</si>
  <si>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</si>
  <si>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</si>
  <si>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</si>
  <si>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</si>
  <si>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</si>
  <si>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</si>
  <si>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</si>
  <si>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</si>
  <si>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</si>
  <si>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</si>
  <si>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</si>
  <si>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</si>
  <si>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</si>
  <si>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</si>
  <si>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</si>
  <si>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</si>
  <si>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</si>
  <si>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</si>
  <si>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</si>
  <si>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</si>
  <si>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</si>
  <si>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</si>
  <si>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</si>
  <si>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</si>
  <si>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</si>
  <si>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</si>
  <si>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</si>
  <si>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</si>
  <si>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</si>
  <si>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</si>
  <si>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</si>
  <si>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</si>
  <si>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</si>
  <si>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</si>
  <si>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</si>
  <si>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</si>
  <si>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</si>
  <si>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</si>
  <si>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</si>
  <si>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</si>
  <si>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</si>
  <si>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</si>
  <si>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</si>
  <si>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</si>
  <si>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</si>
  <si>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</si>
  <si>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</si>
  <si>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</si>
  <si>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</si>
  <si>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</si>
  <si>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</si>
  <si>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</si>
  <si>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</si>
  <si>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</si>
  <si>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</si>
  <si>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</si>
  <si>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</si>
  <si>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</si>
  <si>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</si>
  <si>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</si>
  <si>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</si>
  <si>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</si>
  <si>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</si>
  <si>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</si>
  <si>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</si>
  <si>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</si>
  <si>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</si>
  <si>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</si>
  <si>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</si>
  <si>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</si>
  <si>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</si>
  <si>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</si>
  <si>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</si>
  <si>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</si>
  <si>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</si>
  <si>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</si>
  <si>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</si>
  <si>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</si>
  <si>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</si>
  <si>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</si>
  <si>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</si>
  <si>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</si>
  <si>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</si>
  <si>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</si>
  <si>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</si>
  <si>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</si>
  <si>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</si>
  <si>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</si>
  <si>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</si>
  <si>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</si>
  <si>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</si>
  <si>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</si>
  <si>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</si>
  <si>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</si>
  <si>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</si>
  <si>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</si>
  <si>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</si>
  <si>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</si>
  <si>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</si>
  <si>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</si>
  <si>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</si>
  <si>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</si>
  <si>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</si>
  <si>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</si>
  <si>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</si>
  <si>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</si>
  <si>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</si>
  <si>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</si>
  <si>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</si>
  <si>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</si>
  <si>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</si>
  <si>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</si>
  <si>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</si>
  <si>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</si>
  <si>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</si>
  <si>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</si>
  <si>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</si>
  <si>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</si>
  <si>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</si>
  <si>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</si>
  <si>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</si>
  <si>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</si>
  <si>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</si>
  <si>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</si>
  <si>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</si>
  <si>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</si>
  <si>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</si>
  <si>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</si>
  <si>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</si>
  <si>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</si>
  <si>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</si>
  <si>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</si>
  <si>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</si>
  <si>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</si>
  <si>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</si>
  <si>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</si>
  <si>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</si>
  <si>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</si>
  <si>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</si>
  <si>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</si>
  <si>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</si>
  <si>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</si>
  <si>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</si>
  <si>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</si>
  <si>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</si>
  <si>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</si>
  <si>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</si>
  <si>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</si>
  <si>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</si>
  <si>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</si>
  <si>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</si>
  <si>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</si>
  <si>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</si>
  <si>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</si>
  <si>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</si>
  <si>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</si>
  <si>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</si>
  <si>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</si>
  <si>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</si>
  <si>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</si>
  <si>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</si>
  <si>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</si>
  <si>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</si>
  <si>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</si>
  <si>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</si>
  <si>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</si>
  <si>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</si>
  <si>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</si>
  <si>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</si>
  <si>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</si>
  <si>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</si>
  <si>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</si>
  <si>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</si>
  <si>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</si>
  <si>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</si>
  <si>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</si>
  <si>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</si>
  <si>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</si>
  <si>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</si>
  <si>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</si>
  <si>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</si>
  <si>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</si>
  <si>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</si>
  <si>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</si>
  <si>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</si>
  <si>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</si>
  <si>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</si>
  <si>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</si>
  <si>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</si>
  <si>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</si>
  <si>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</si>
  <si>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</si>
  <si>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</si>
  <si>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</si>
  <si>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</si>
  <si>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</si>
  <si>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</si>
  <si>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</si>
  <si>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</si>
  <si>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</si>
  <si>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</si>
  <si>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</si>
  <si>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</si>
  <si>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</si>
  <si>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</si>
  <si>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</si>
  <si>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</si>
  <si>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</si>
  <si>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</si>
  <si>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</si>
  <si>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</si>
  <si>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</si>
  <si>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</si>
  <si>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</si>
  <si>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</si>
  <si>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</si>
  <si>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</si>
  <si>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</si>
  <si>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</si>
  <si>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</si>
  <si>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</si>
  <si>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</si>
  <si>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</si>
  <si>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</si>
  <si>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</si>
  <si>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</si>
  <si>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</si>
  <si>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</si>
  <si>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</si>
  <si>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</si>
  <si>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</si>
  <si>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</si>
  <si>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</si>
  <si>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</si>
  <si>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</si>
  <si>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</si>
  <si>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</si>
  <si>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</si>
  <si>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</si>
  <si>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</si>
  <si>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</si>
  <si>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</si>
  <si>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</si>
  <si>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</si>
  <si>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</si>
  <si>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</si>
  <si>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</si>
  <si>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</si>
  <si>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</si>
  <si>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</si>
  <si>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</si>
  <si>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</si>
  <si>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</si>
  <si>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</si>
  <si>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</si>
  <si>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</si>
  <si>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</si>
  <si>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</si>
  <si>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</si>
  <si>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</si>
  <si>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</si>
  <si>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</si>
  <si>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</si>
  <si>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</si>
  <si>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</si>
  <si>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</si>
  <si>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</si>
  <si>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</si>
  <si>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</si>
  <si>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</si>
  <si>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</si>
  <si>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</si>
  <si>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</si>
  <si>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</si>
  <si>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</si>
  <si>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</si>
  <si>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</si>
  <si>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</si>
  <si>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</si>
  <si>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</si>
  <si>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</si>
  <si>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</si>
  <si>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</si>
  <si>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</si>
  <si>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</si>
  <si>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</si>
  <si>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</si>
  <si>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</si>
  <si>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</si>
  <si>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</si>
  <si>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</si>
  <si>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</si>
  <si>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</si>
  <si>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</si>
  <si>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</si>
  <si>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</si>
  <si>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</si>
  <si>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</si>
  <si>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</si>
  <si>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</si>
  <si>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</si>
  <si>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</si>
  <si>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</si>
  <si>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</si>
  <si>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</si>
  <si>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</si>
  <si>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</si>
  <si>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</si>
  <si>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</si>
  <si>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</si>
  <si>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</si>
  <si>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</si>
  <si>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</si>
  <si>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</si>
  <si>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</si>
  <si>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</si>
  <si>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</si>
  <si>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</si>
  <si>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</si>
  <si>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</si>
  <si>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</si>
  <si>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</si>
  <si>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</si>
  <si>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</si>
  <si>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</si>
  <si>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</si>
  <si>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</si>
  <si>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</si>
  <si>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</si>
  <si>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</si>
  <si>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</si>
  <si>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</si>
  <si>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</si>
  <si>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</si>
  <si>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</si>
  <si>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</si>
  <si>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</si>
  <si>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</si>
  <si>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</si>
  <si>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</si>
  <si>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</si>
  <si>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</si>
  <si>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</si>
  <si>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</si>
  <si>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</si>
  <si>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</si>
  <si>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</si>
  <si>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</si>
  <si>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</si>
  <si>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</si>
  <si>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</si>
  <si>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</si>
  <si>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</si>
  <si>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</si>
  <si>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</si>
  <si>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</si>
  <si>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</si>
  <si>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</si>
  <si>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</si>
  <si>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</si>
  <si>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</si>
  <si>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</si>
  <si>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</si>
  <si>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</si>
  <si>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</si>
  <si>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</si>
  <si>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</si>
  <si>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</si>
  <si>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</si>
  <si>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</si>
  <si>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</si>
  <si>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</si>
  <si>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</si>
  <si>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</si>
  <si>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</si>
  <si>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</si>
  <si>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</si>
  <si>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</si>
  <si>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</si>
  <si>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</si>
  <si>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</si>
  <si>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</si>
  <si>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</si>
  <si>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</si>
  <si>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</si>
  <si>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</si>
  <si>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</si>
  <si>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</si>
  <si>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</si>
  <si>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</si>
  <si>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</si>
  <si>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</si>
  <si>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</si>
  <si>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</si>
  <si>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</si>
  <si>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</si>
  <si>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</si>
  <si>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</si>
  <si>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</si>
  <si>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</si>
  <si>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</si>
  <si>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</si>
  <si>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</si>
  <si>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</si>
  <si>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</si>
  <si>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</si>
  <si>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</si>
  <si>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</si>
  <si>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</si>
  <si>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</si>
  <si>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</si>
  <si>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</si>
  <si>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</si>
  <si>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</si>
  <si>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</si>
  <si>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</si>
  <si>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</si>
  <si>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</si>
  <si>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</si>
  <si>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</si>
  <si>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</si>
  <si>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</si>
  <si>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</si>
  <si>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</si>
  <si>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</si>
  <si>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</si>
  <si>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</si>
  <si>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</si>
  <si>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</si>
  <si>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</si>
  <si>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</si>
  <si>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</si>
  <si>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</si>
  <si>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</si>
  <si>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</si>
  <si>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</si>
  <si>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</si>
  <si>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</si>
  <si>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</si>
  <si>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</si>
  <si>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</si>
  <si>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</si>
  <si>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</si>
  <si>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</si>
  <si>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</si>
  <si>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</si>
  <si>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</si>
  <si>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</si>
  <si>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</si>
  <si>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</si>
  <si>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</si>
  <si>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</si>
  <si>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</si>
  <si>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</si>
  <si>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</si>
  <si>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</si>
  <si>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</si>
  <si>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</si>
  <si>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</si>
  <si>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</si>
  <si>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</si>
  <si>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</si>
  <si>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</si>
  <si>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</si>
  <si>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</si>
  <si>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</si>
  <si>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</si>
  <si>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</si>
  <si>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</si>
  <si>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</si>
  <si>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</si>
  <si>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</si>
  <si>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</si>
  <si>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</si>
  <si>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</si>
  <si>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</si>
  <si>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</si>
  <si>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</si>
  <si>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</si>
  <si>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</si>
  <si>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</si>
  <si>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</si>
  <si>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</si>
  <si>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</si>
  <si>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</si>
  <si>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</si>
  <si>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</si>
  <si>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</si>
  <si>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</si>
  <si>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</si>
  <si>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</si>
  <si>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</si>
  <si>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</si>
  <si>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</si>
  <si>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</si>
  <si>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</si>
  <si>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</si>
  <si>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</si>
  <si>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</si>
  <si>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</si>
  <si>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</si>
  <si>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</si>
  <si>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</si>
  <si>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</si>
  <si>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</si>
  <si>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</si>
  <si>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</si>
  <si>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</si>
  <si>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</si>
  <si>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</si>
  <si>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</si>
  <si>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</si>
  <si>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</si>
  <si>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</si>
  <si>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</si>
  <si>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</si>
  <si>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</si>
  <si>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</si>
  <si>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</si>
  <si>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</si>
  <si>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</si>
  <si>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</si>
  <si>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</si>
  <si>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</si>
  <si>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</si>
  <si>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</si>
  <si>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</si>
  <si>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</si>
  <si>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</si>
  <si>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</si>
  <si>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</si>
  <si>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</si>
  <si>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</si>
  <si>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</si>
  <si>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</si>
  <si>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</si>
  <si>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</si>
  <si>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</si>
  <si>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</si>
  <si>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</si>
  <si>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</si>
  <si>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</si>
  <si>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</si>
  <si>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</si>
  <si>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</si>
  <si>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</si>
  <si>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</si>
  <si>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</si>
  <si>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</si>
  <si>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</si>
  <si>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</si>
  <si>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</si>
  <si>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</si>
  <si>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</si>
  <si>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</si>
  <si>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</si>
  <si>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</si>
  <si>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</si>
  <si>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</si>
  <si>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</si>
  <si>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</si>
  <si>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</si>
  <si>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</si>
  <si>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</si>
  <si>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</si>
  <si>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</si>
  <si>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</si>
  <si>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</si>
  <si>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</si>
  <si>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</si>
  <si>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</si>
  <si>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</si>
  <si>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</si>
  <si>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</si>
  <si>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</si>
  <si>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</si>
  <si>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</si>
  <si>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</si>
  <si>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</si>
  <si>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</si>
  <si>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</si>
  <si>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</si>
  <si>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</si>
  <si>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</si>
  <si>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</si>
  <si>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</si>
  <si>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</si>
  <si>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</si>
  <si>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</si>
  <si>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</si>
  <si>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</si>
  <si>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</si>
  <si>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</si>
  <si>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</si>
  <si>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</si>
  <si>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</si>
  <si>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</si>
  <si>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</si>
  <si>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</si>
  <si>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</si>
  <si>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</si>
  <si>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</si>
  <si>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</si>
  <si>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</si>
  <si>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</si>
  <si>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</si>
  <si>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</si>
  <si>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</si>
  <si>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</si>
  <si>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</si>
  <si>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</si>
  <si>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</si>
  <si>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</si>
  <si>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</si>
  <si>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</si>
  <si>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</si>
  <si>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</si>
  <si>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</si>
  <si>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</si>
  <si>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</si>
  <si>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</si>
  <si>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</si>
  <si>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</si>
  <si>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</si>
  <si>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</si>
  <si>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</si>
  <si>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</si>
  <si>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</si>
  <si>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</si>
  <si>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</si>
  <si>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</si>
  <si>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</si>
  <si>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</si>
  <si>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</si>
  <si>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</si>
  <si>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</si>
  <si>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</si>
  <si>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</si>
  <si>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</si>
  <si>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</si>
  <si>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</si>
  <si>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</si>
  <si>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</si>
  <si>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</si>
  <si>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</si>
  <si>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</si>
  <si>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</si>
  <si>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</si>
  <si>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</si>
  <si>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</si>
  <si>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</si>
  <si>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</si>
  <si>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</si>
  <si>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</si>
  <si>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</si>
  <si>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</si>
  <si>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</si>
  <si>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</si>
  <si>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</si>
  <si>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</si>
  <si>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</si>
  <si>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</si>
  <si>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</si>
  <si>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</si>
  <si>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</si>
  <si>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</si>
  <si>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</si>
  <si>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</si>
  <si>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</si>
  <si>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</si>
  <si>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</si>
  <si>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</si>
  <si>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</si>
  <si>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</si>
  <si>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</si>
  <si>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</si>
  <si>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</si>
  <si>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</si>
  <si>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</si>
  <si>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</si>
  <si>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</si>
  <si>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</si>
  <si>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</si>
  <si>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</si>
  <si>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</si>
  <si>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</si>
  <si>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</si>
  <si>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</si>
  <si>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</si>
  <si>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</si>
  <si>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</si>
  <si>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</si>
  <si>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</si>
  <si>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</si>
  <si>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</si>
  <si>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</si>
  <si>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</si>
  <si>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</si>
  <si>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</si>
  <si>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</si>
  <si>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</si>
  <si>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</si>
  <si>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</si>
  <si>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</si>
  <si>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</si>
  <si>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</si>
  <si>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</si>
  <si>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</si>
  <si>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</si>
  <si>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</si>
  <si>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</si>
  <si>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</si>
  <si>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</si>
  <si>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</si>
  <si>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</si>
  <si>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</si>
  <si>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</si>
  <si>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</si>
  <si>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</si>
  <si>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</si>
  <si>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</si>
  <si>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</si>
  <si>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</si>
  <si>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</si>
  <si>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</si>
  <si>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</si>
  <si>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</si>
  <si>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</si>
  <si>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</si>
  <si>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</si>
  <si>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</si>
  <si>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</si>
  <si>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</si>
  <si>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</si>
  <si>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</si>
  <si>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</si>
  <si>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</si>
  <si>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</si>
  <si>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</si>
  <si>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</si>
  <si>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</si>
  <si>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</si>
  <si>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</si>
  <si>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</si>
  <si>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</si>
  <si>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</si>
  <si>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</si>
  <si>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</si>
  <si>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</si>
  <si>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</si>
  <si>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</si>
  <si>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</si>
  <si>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</si>
  <si>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</si>
  <si>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</si>
  <si>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</si>
  <si>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</si>
  <si>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</si>
  <si>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</si>
  <si>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</si>
  <si>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</si>
  <si>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</si>
  <si>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</si>
  <si>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</si>
  <si>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</si>
  <si>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</si>
  <si>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</si>
  <si>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</si>
  <si>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</si>
  <si>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</si>
  <si>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</si>
  <si>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</si>
  <si>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</si>
  <si>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</si>
  <si>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</si>
  <si>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</si>
  <si>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</si>
  <si>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</si>
  <si>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</si>
  <si>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</si>
  <si>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</si>
  <si>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</si>
  <si>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</si>
  <si>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</si>
  <si>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</si>
  <si>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</si>
  <si>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</si>
  <si>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</si>
  <si>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</si>
  <si>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</si>
  <si>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</si>
  <si>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</si>
  <si>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</si>
  <si>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</si>
  <si>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</si>
  <si>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</si>
  <si>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</si>
  <si>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</si>
  <si>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</si>
  <si>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</si>
  <si>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</si>
  <si>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</si>
  <si>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</si>
  <si>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</si>
  <si>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</si>
  <si>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</si>
  <si>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</si>
  <si>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</si>
  <si>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</si>
  <si>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</si>
  <si>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</si>
  <si>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</si>
  <si>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</si>
  <si>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</si>
  <si>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</si>
  <si>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</si>
  <si>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</si>
  <si>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</si>
  <si>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</si>
  <si>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</si>
  <si>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</si>
  <si>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</si>
  <si>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</si>
  <si>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</si>
  <si>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</si>
  <si>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</si>
  <si>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</si>
  <si>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</si>
  <si>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</si>
  <si>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</si>
  <si>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</si>
  <si>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</si>
  <si>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</si>
  <si>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</si>
  <si>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</si>
  <si>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</si>
  <si>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</si>
  <si>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</si>
  <si>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</si>
  <si>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</si>
  <si>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</si>
  <si>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</si>
  <si>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</si>
  <si>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</si>
  <si>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</si>
  <si>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</si>
  <si>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</si>
  <si>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</si>
  <si>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</si>
  <si>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</si>
  <si>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</si>
  <si>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</si>
  <si>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</si>
  <si>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</si>
  <si>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</si>
  <si>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</si>
  <si>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</si>
  <si>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</si>
  <si>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</si>
  <si>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</si>
  <si>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</si>
  <si>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</si>
  <si>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</si>
  <si>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</si>
  <si>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</si>
  <si>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</si>
  <si>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</si>
  <si>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</si>
  <si>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</si>
  <si>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</si>
  <si>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</si>
  <si>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</si>
  <si>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</si>
  <si>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</si>
  <si>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</si>
  <si>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</si>
  <si>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</si>
  <si>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</si>
  <si>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</si>
  <si>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</si>
  <si>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</si>
  <si>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</si>
  <si>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</si>
  <si>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</si>
  <si>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</si>
  <si>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</si>
  <si>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</si>
  <si>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</si>
  <si>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</si>
  <si>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</si>
  <si>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</si>
  <si>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</si>
  <si>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</si>
  <si>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</si>
  <si>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</si>
  <si>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</si>
  <si>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</si>
  <si>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</si>
  <si>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</si>
  <si>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</si>
  <si>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</si>
  <si>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</si>
  <si>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</si>
  <si>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</si>
  <si>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</si>
  <si>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</si>
  <si>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</si>
  <si>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</si>
  <si>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</si>
  <si>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</si>
  <si>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</si>
  <si>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</si>
  <si>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</si>
  <si>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</si>
  <si>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</si>
  <si>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</si>
  <si>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</si>
  <si>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</si>
  <si>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</si>
  <si>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</si>
  <si>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</si>
  <si>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</si>
  <si>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</si>
  <si>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</si>
  <si>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</si>
  <si>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</si>
  <si>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</si>
  <si>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</si>
  <si>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</si>
  <si>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</si>
  <si>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</si>
  <si>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</si>
  <si>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</si>
  <si>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</si>
  <si>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</si>
  <si>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</si>
  <si>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</si>
  <si>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</si>
  <si>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</si>
  <si>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</si>
  <si>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</si>
  <si>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</si>
  <si>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</si>
  <si>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</si>
  <si>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</si>
  <si>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</si>
  <si>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</si>
  <si>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</si>
  <si>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</si>
  <si>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</si>
  <si>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</si>
  <si>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</si>
  <si>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</si>
  <si>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</si>
  <si>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</si>
  <si>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</si>
  <si>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</si>
  <si>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</si>
  <si>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</si>
  <si>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</si>
  <si>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</si>
  <si>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</si>
  <si>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</si>
  <si>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</si>
  <si>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</si>
  <si>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</si>
  <si>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</si>
  <si>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</si>
  <si>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</si>
  <si>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</si>
  <si>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</si>
  <si>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</si>
  <si>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</si>
  <si>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</si>
  <si>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</si>
  <si>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</si>
  <si>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</si>
  <si>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</si>
  <si>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</si>
  <si>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</si>
  <si>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</si>
  <si>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</si>
  <si>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</si>
  <si>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</si>
  <si>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</si>
  <si>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</si>
  <si>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</si>
  <si>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</si>
  <si>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</si>
  <si>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</si>
  <si>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</si>
  <si>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</si>
  <si>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</si>
  <si>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</si>
  <si>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</si>
  <si>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</si>
  <si>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</si>
  <si>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</si>
  <si>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</si>
  <si>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</si>
  <si>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</si>
  <si>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</si>
  <si>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</si>
  <si>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</si>
  <si>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</si>
  <si>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</si>
  <si>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</si>
  <si>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</si>
  <si>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</si>
  <si>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</si>
  <si>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</si>
  <si>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</si>
  <si>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</si>
  <si>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</si>
  <si>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</si>
  <si>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</si>
  <si>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</si>
  <si>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</si>
  <si>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</si>
  <si>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</si>
  <si>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</si>
  <si>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</si>
  <si>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</si>
  <si>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</si>
  <si>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</si>
  <si>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</si>
  <si>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</si>
  <si>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</si>
  <si>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</si>
  <si>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</si>
  <si>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</si>
  <si>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</si>
  <si>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</si>
  <si>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</si>
  <si>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</si>
  <si>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</si>
  <si>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</si>
  <si>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</si>
  <si>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</si>
  <si>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</si>
  <si>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</si>
  <si>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</si>
  <si>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</si>
  <si>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</si>
  <si>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</si>
  <si>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</si>
  <si>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</si>
  <si>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</si>
  <si>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</si>
  <si>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</si>
  <si>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</si>
  <si>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</si>
  <si>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</si>
  <si>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</si>
  <si>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</si>
  <si>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</si>
  <si>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</si>
  <si>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</si>
  <si>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</si>
  <si>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</si>
  <si>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</si>
  <si>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</si>
  <si>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</si>
  <si>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</si>
  <si>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</si>
  <si>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</si>
  <si>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</si>
  <si>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</si>
  <si>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</si>
  <si>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</si>
  <si>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</si>
  <si>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</si>
  <si>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</si>
  <si>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</si>
  <si>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</si>
  <si>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</si>
  <si>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</si>
  <si>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</si>
  <si>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</si>
  <si>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</si>
  <si>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</si>
  <si>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</si>
  <si>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</si>
  <si>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</si>
  <si>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</si>
  <si>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</si>
  <si>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</si>
  <si>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</si>
  <si>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</si>
  <si>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</si>
  <si>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</si>
  <si>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</si>
  <si>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</si>
  <si>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</si>
  <si>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</si>
  <si>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</si>
  <si>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</si>
  <si>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</si>
  <si>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</si>
  <si>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</si>
  <si>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</si>
  <si>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</si>
  <si>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</si>
  <si>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</si>
  <si>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</si>
  <si>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</si>
  <si>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</si>
  <si>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</si>
  <si>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</si>
  <si>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</si>
  <si>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</si>
  <si>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</si>
  <si>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</si>
  <si>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</si>
  <si>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</si>
  <si>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</si>
  <si>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</si>
  <si>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</si>
  <si>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</si>
  <si>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</si>
  <si>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</si>
  <si>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</si>
  <si>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</si>
  <si>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</si>
  <si>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</si>
  <si>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</si>
  <si>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</si>
  <si>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</si>
  <si>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</si>
  <si>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</si>
  <si>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</si>
  <si>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</si>
  <si>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</si>
  <si>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</si>
  <si>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</si>
  <si>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</si>
  <si>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</si>
  <si>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</si>
  <si>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</si>
  <si>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</si>
  <si>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</si>
  <si>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</si>
  <si>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</si>
  <si>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</si>
  <si>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</si>
  <si>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</si>
  <si>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</si>
  <si>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</si>
  <si>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</si>
  <si>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</si>
  <si>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</si>
  <si>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</si>
  <si>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</si>
  <si>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</si>
  <si>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</si>
  <si>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</si>
  <si>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</si>
  <si>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</si>
  <si>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</si>
  <si>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</si>
  <si>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</si>
  <si>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</si>
  <si>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</si>
  <si>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</si>
  <si>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</si>
  <si>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</si>
  <si>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</si>
  <si>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</si>
  <si>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</si>
  <si>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</si>
  <si>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</si>
  <si>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</si>
  <si>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</si>
  <si>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</si>
  <si>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</si>
  <si>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</si>
  <si>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</si>
  <si>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</si>
  <si>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</si>
  <si>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</si>
  <si>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</si>
  <si>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</si>
  <si>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</si>
  <si>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</si>
  <si>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</si>
  <si>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</si>
  <si>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</si>
  <si>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</si>
  <si>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</si>
  <si>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</si>
  <si>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</si>
  <si>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</si>
  <si>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</si>
  <si>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</si>
  <si>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</si>
  <si>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</si>
  <si>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</si>
  <si>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</si>
  <si>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</si>
  <si>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</si>
  <si>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</si>
  <si>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</si>
  <si>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</si>
  <si>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</si>
  <si>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</si>
  <si>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</si>
  <si>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</si>
  <si>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</si>
  <si>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</si>
  <si>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</si>
  <si>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</si>
  <si>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</si>
  <si>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</si>
  <si>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</si>
  <si>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</si>
  <si>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</si>
  <si>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</si>
  <si>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</si>
  <si>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</si>
  <si>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</si>
  <si>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</si>
  <si>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</si>
  <si>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</si>
  <si>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</si>
  <si>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</si>
  <si>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</si>
  <si>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</si>
  <si>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</si>
  <si>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</si>
  <si>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</si>
  <si>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</si>
  <si>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</si>
  <si>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</si>
  <si>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</si>
  <si>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</si>
  <si>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</si>
  <si>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</si>
  <si>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</si>
  <si>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</si>
  <si>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</si>
  <si>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</si>
  <si>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</si>
  <si>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</si>
  <si>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</si>
  <si>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</si>
  <si>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</si>
  <si>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</si>
  <si>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</si>
  <si>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</si>
  <si>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</si>
  <si>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</si>
  <si>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</si>
  <si>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</si>
  <si>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</si>
  <si>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</si>
  <si>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</si>
  <si>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</si>
  <si>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</si>
  <si>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</si>
  <si>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</si>
  <si>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</si>
  <si>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</si>
  <si>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</si>
  <si>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</si>
  <si>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</si>
  <si>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</si>
  <si>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</si>
  <si>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</si>
  <si>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</si>
  <si>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</si>
  <si>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</si>
  <si>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</si>
  <si>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</si>
  <si>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</si>
  <si>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</si>
  <si>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</si>
  <si>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</si>
  <si>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</si>
  <si>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</si>
  <si>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</si>
  <si>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</si>
  <si>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</si>
  <si>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</si>
  <si>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</si>
  <si>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</si>
  <si>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</si>
  <si>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</si>
  <si>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</si>
  <si>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</si>
  <si>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</si>
  <si>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</si>
  <si>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</si>
  <si>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</si>
  <si>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</si>
  <si>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</si>
  <si>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</si>
  <si>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</si>
  <si>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</si>
  <si>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</si>
  <si>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</si>
  <si>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</si>
  <si>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</si>
  <si>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</si>
  <si>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</si>
  <si>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</si>
  <si>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</si>
  <si>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</si>
  <si>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</si>
  <si>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</si>
  <si>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</si>
  <si>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</si>
  <si>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</si>
  <si>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</si>
  <si>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</si>
  <si>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</si>
  <si>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</si>
  <si>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</si>
  <si>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</si>
  <si>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</si>
  <si>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</si>
  <si>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</si>
  <si>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</si>
  <si>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</si>
  <si>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</si>
  <si>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</si>
  <si>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</si>
  <si>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</si>
  <si>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</si>
  <si>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</si>
  <si>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</si>
  <si>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</si>
  <si>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</si>
  <si>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</si>
  <si>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</si>
  <si>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</si>
  <si>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</si>
  <si>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</si>
  <si>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</si>
  <si>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</si>
  <si>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</si>
  <si>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</si>
  <si>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</si>
  <si>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</si>
  <si>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</si>
  <si>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</si>
  <si>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</si>
  <si>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</si>
  <si>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</si>
  <si>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</si>
  <si>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</si>
  <si>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</si>
  <si>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</si>
  <si>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</si>
  <si>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</si>
  <si>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</si>
  <si>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</si>
  <si>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</si>
  <si>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</si>
  <si>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</si>
  <si>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</si>
  <si>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</si>
  <si>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</si>
  <si>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</si>
  <si>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</si>
  <si>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</si>
  <si>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</si>
  <si>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</si>
  <si>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</si>
  <si>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</si>
  <si>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</si>
  <si>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</si>
  <si>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</si>
  <si>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</si>
  <si>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</si>
  <si>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</si>
  <si>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</si>
  <si>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</si>
  <si>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</si>
  <si>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</si>
  <si>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</si>
  <si>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</si>
  <si>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</si>
  <si>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</si>
  <si>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</si>
  <si>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</si>
  <si>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</si>
  <si>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</si>
  <si>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</si>
  <si>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</si>
  <si>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</si>
  <si>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</si>
  <si>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</si>
  <si>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</si>
  <si>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</si>
  <si>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</si>
  <si>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</si>
  <si>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</si>
  <si>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</si>
  <si>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</si>
  <si>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</si>
  <si>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</si>
  <si>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</si>
  <si>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</si>
  <si>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</si>
  <si>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</si>
  <si>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</si>
  <si>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</si>
  <si>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</si>
  <si>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</si>
  <si>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</si>
  <si>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</si>
  <si>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</si>
  <si>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</si>
  <si>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</si>
  <si>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</si>
  <si>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</si>
  <si>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</si>
  <si>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</si>
  <si>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</si>
  <si>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</si>
  <si>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</si>
  <si>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</si>
  <si>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</si>
  <si>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</si>
  <si>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</si>
  <si>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</si>
  <si>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</si>
  <si>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</si>
  <si>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</si>
  <si>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</si>
  <si>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</si>
  <si>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</si>
  <si>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</si>
  <si>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</si>
  <si>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</si>
  <si>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</si>
  <si>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</si>
  <si>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</si>
  <si>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</si>
  <si>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</si>
  <si>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</si>
  <si>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</si>
  <si>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</si>
  <si>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</si>
  <si>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</si>
  <si>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</si>
  <si>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</si>
  <si>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</si>
  <si>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</si>
  <si>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</si>
  <si>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</si>
  <si>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</si>
  <si>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</si>
  <si>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</si>
  <si>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</si>
  <si>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</si>
  <si>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</si>
  <si>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</si>
  <si>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</si>
  <si>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</si>
  <si>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</si>
  <si>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</si>
  <si>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</si>
  <si>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</si>
  <si>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</si>
  <si>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</si>
  <si>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</si>
  <si>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</si>
  <si>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</si>
  <si>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</si>
  <si>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</si>
  <si>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</si>
  <si>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</si>
  <si>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</si>
  <si>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</si>
  <si>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</si>
  <si>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</si>
  <si>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</si>
  <si>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</si>
  <si>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</si>
  <si>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</si>
  <si>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</si>
  <si>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</si>
  <si>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</si>
  <si>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</si>
  <si>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</si>
  <si>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</si>
  <si>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</si>
  <si>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</si>
  <si>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</si>
  <si>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</si>
  <si>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</si>
  <si>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</si>
  <si>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</si>
  <si>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</si>
  <si>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</si>
  <si>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</si>
  <si>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</si>
  <si>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</si>
  <si>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</si>
  <si>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</si>
  <si>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</si>
  <si>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</si>
  <si>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</si>
  <si>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</si>
  <si>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</si>
  <si>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</si>
  <si>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</si>
  <si>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</si>
  <si>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</si>
  <si>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</si>
  <si>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</si>
  <si>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</si>
  <si>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</si>
  <si>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</si>
  <si>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</si>
  <si>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</si>
  <si>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</si>
  <si>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</si>
  <si>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</si>
  <si>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</si>
  <si>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</si>
  <si>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</si>
  <si>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</si>
  <si>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</si>
  <si>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</si>
  <si>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</si>
  <si>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</si>
  <si>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</si>
  <si>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</si>
  <si>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</si>
  <si>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</si>
  <si>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</si>
  <si>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</si>
  <si>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</si>
  <si>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</si>
  <si>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</si>
  <si>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</si>
  <si>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</si>
  <si>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</si>
  <si>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</si>
  <si>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</si>
  <si>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</si>
  <si>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</si>
  <si>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</si>
  <si>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</si>
  <si>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</si>
  <si>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</si>
  <si>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</si>
  <si>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</si>
  <si>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</si>
  <si>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</si>
  <si>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</si>
  <si>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</si>
  <si>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</si>
  <si>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</si>
  <si>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</si>
  <si>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</si>
  <si>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</si>
  <si>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</si>
  <si>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</si>
  <si>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</si>
  <si>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</si>
  <si>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</si>
  <si>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</si>
  <si>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</si>
  <si>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</si>
  <si>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</si>
  <si>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</si>
  <si>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</si>
  <si>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</si>
  <si>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</si>
  <si>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</si>
  <si>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</si>
  <si>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</si>
  <si>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</si>
  <si>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</si>
  <si>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</si>
  <si>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</si>
  <si>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</si>
  <si>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</si>
  <si>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</si>
  <si>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</si>
  <si>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</si>
  <si>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</si>
  <si>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</si>
  <si>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</si>
  <si>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</si>
  <si>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</si>
  <si>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</si>
  <si>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</si>
  <si>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</si>
  <si>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</si>
  <si>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</si>
  <si>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</si>
  <si>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</si>
  <si>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</si>
  <si>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</si>
  <si>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</si>
  <si>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</si>
  <si>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</si>
  <si>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</si>
  <si>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</si>
  <si>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</si>
  <si>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</si>
  <si>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</si>
  <si>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</si>
  <si>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</si>
  <si>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</si>
  <si>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</si>
  <si>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</si>
  <si>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</si>
  <si>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</si>
  <si>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</si>
  <si>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</si>
  <si>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</si>
  <si>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</si>
  <si>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</si>
  <si>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</si>
  <si>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</si>
  <si>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</si>
  <si>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</si>
  <si>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</si>
  <si>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</si>
  <si>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</si>
  <si>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</si>
  <si>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</si>
  <si>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</si>
  <si>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</si>
  <si>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</si>
  <si>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</si>
  <si>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</si>
  <si>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</si>
  <si>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</si>
  <si>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</si>
  <si>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</si>
  <si>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</si>
  <si>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</si>
  <si>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</si>
  <si>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</si>
  <si>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</si>
  <si>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</si>
  <si>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</si>
  <si>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</si>
  <si>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</si>
  <si>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</si>
  <si>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</si>
  <si>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</si>
  <si>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</si>
  <si>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</si>
  <si>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</si>
  <si>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</si>
  <si>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</si>
  <si>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</si>
  <si>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</si>
  <si>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</si>
  <si>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</si>
  <si>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</si>
  <si>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</si>
  <si>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</si>
  <si>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</si>
  <si>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</si>
  <si>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</si>
  <si>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</si>
  <si>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</si>
  <si>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</si>
  <si>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</si>
  <si>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</si>
  <si>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</si>
  <si>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</si>
  <si>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</si>
  <si>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</si>
  <si>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</si>
  <si>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</si>
  <si>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</si>
  <si>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</si>
  <si>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</si>
  <si>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</si>
  <si>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</si>
  <si>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</si>
  <si>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</si>
  <si>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</si>
  <si>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</si>
  <si>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</si>
  <si>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</si>
  <si>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</si>
  <si>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</si>
  <si>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</si>
  <si>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</si>
  <si>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</si>
  <si>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</si>
  <si>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</si>
  <si>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</si>
  <si>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</si>
  <si>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</si>
  <si>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</si>
  <si>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</si>
  <si>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</si>
  <si>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</si>
  <si>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</si>
  <si>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</si>
  <si>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</si>
  <si>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</si>
  <si>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</si>
  <si>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</si>
  <si>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</si>
  <si>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</si>
  <si>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</si>
  <si>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</si>
  <si>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</si>
  <si>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</si>
  <si>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</si>
  <si>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</si>
  <si>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</si>
  <si>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</si>
  <si>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</si>
  <si>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</si>
  <si>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</si>
  <si>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</si>
  <si>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</si>
  <si>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</si>
  <si>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</si>
  <si>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</si>
  <si>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</si>
  <si>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</si>
  <si>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</si>
  <si>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</si>
  <si>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</si>
  <si>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</si>
  <si>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</si>
  <si>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</si>
  <si>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</si>
  <si>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</si>
  <si>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</si>
  <si>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</si>
  <si>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</si>
  <si>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</si>
  <si>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</si>
  <si>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</si>
  <si>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</si>
  <si>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</si>
  <si>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</si>
  <si>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</si>
  <si>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</si>
  <si>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</si>
  <si>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</si>
  <si>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</si>
  <si>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</si>
  <si>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</si>
  <si>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</si>
  <si>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</si>
  <si>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</si>
  <si>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</si>
  <si>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</si>
  <si>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</si>
  <si>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</si>
  <si>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</si>
  <si>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</si>
  <si>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</si>
  <si>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</si>
  <si>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</si>
  <si>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</si>
  <si>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</si>
  <si>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</si>
  <si>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</si>
  <si>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</si>
  <si>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</si>
  <si>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</si>
  <si>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</si>
  <si>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</si>
  <si>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</si>
  <si>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</si>
  <si>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</si>
  <si>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</si>
  <si>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</si>
  <si>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</si>
  <si>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</si>
  <si>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</si>
  <si>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</si>
  <si>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</si>
  <si>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</si>
  <si>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</si>
  <si>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</si>
  <si>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</si>
  <si>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</si>
  <si>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</si>
  <si>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</si>
  <si>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</si>
  <si>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</si>
  <si>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</si>
  <si>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</si>
  <si>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</si>
  <si>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</si>
  <si>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</si>
  <si>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</si>
  <si>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</si>
  <si>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</si>
  <si>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</si>
  <si>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</si>
  <si>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</si>
  <si>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</si>
  <si>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</si>
  <si>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</si>
  <si>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</si>
  <si>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</si>
  <si>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</si>
  <si>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</si>
  <si>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</si>
  <si>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</si>
  <si>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</si>
  <si>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</si>
  <si>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</si>
  <si>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</si>
  <si>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</si>
  <si>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</si>
  <si>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</si>
  <si>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</si>
  <si>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</si>
  <si>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</si>
  <si>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</si>
  <si>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</si>
  <si>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</si>
  <si>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</si>
  <si>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</si>
  <si>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</si>
  <si>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</si>
  <si>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</si>
  <si>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</si>
  <si>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</si>
  <si>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</si>
  <si>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</si>
  <si>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</si>
  <si>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</si>
  <si>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</si>
  <si>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</si>
  <si>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</si>
  <si>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</si>
  <si>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</si>
  <si>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</si>
  <si>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</si>
  <si>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</si>
  <si>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</si>
  <si>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</si>
  <si>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</si>
  <si>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</si>
  <si>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</si>
  <si>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</si>
  <si>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</si>
  <si>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</si>
  <si>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</si>
  <si>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</si>
  <si>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</si>
  <si>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</si>
  <si>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</si>
  <si>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</si>
  <si>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</si>
  <si>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</si>
  <si>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</si>
  <si>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</si>
  <si>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</si>
  <si>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</si>
  <si>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</si>
  <si>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</si>
  <si>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</si>
  <si>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</si>
  <si>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</si>
  <si>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</si>
  <si>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</si>
  <si>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</si>
  <si>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</si>
  <si>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</si>
  <si>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</si>
  <si>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</si>
  <si>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</si>
  <si>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</si>
  <si>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</si>
  <si>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</si>
  <si>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</si>
  <si>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</si>
  <si>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</si>
  <si>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</si>
  <si>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</si>
  <si>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</si>
  <si>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</si>
  <si>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</si>
  <si>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</si>
  <si>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</si>
  <si>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</si>
  <si>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</si>
  <si>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</si>
  <si>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</si>
  <si>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</si>
  <si>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</si>
  <si>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</si>
  <si>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</si>
  <si>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</si>
  <si>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</si>
  <si>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</si>
  <si>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</si>
  <si>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</si>
  <si>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</si>
  <si>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</si>
  <si>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</si>
  <si>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</si>
  <si>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</si>
  <si>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</si>
  <si>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</si>
  <si>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</si>
  <si>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</si>
  <si>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</si>
  <si>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</si>
  <si>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</si>
  <si>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</si>
  <si>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</si>
  <si>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</si>
  <si>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</si>
  <si>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</si>
  <si>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</si>
  <si>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</si>
  <si>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</si>
  <si>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</si>
  <si>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</si>
  <si>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</si>
  <si>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</si>
  <si>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</si>
  <si>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</si>
  <si>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</si>
  <si>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</si>
  <si>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</si>
  <si>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</si>
  <si>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</si>
  <si>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</si>
  <si>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</si>
  <si>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</si>
  <si>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</si>
  <si>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</si>
  <si>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</si>
  <si>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</si>
  <si>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</si>
  <si>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</si>
  <si>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</si>
  <si>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</si>
  <si>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</si>
  <si>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</si>
  <si>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</si>
  <si>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</si>
  <si>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</si>
  <si>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</si>
  <si>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</si>
  <si>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</si>
  <si>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</si>
  <si>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</si>
  <si>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</si>
  <si>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</si>
  <si>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</si>
  <si>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</si>
  <si>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</si>
  <si>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</si>
  <si>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</si>
  <si>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</si>
  <si>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</si>
  <si>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</si>
  <si>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</si>
  <si>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</si>
  <si>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</si>
  <si>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</si>
  <si>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</si>
  <si>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</si>
  <si>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</si>
  <si>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</si>
  <si>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</si>
  <si>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</si>
  <si>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</si>
  <si>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</si>
  <si>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</si>
  <si>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</si>
  <si>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</si>
  <si>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</si>
  <si>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</si>
  <si>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</si>
  <si>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</si>
  <si>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</si>
  <si>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</si>
  <si>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</si>
  <si>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</si>
  <si>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</si>
  <si>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</si>
  <si>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</si>
  <si>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</si>
  <si>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</si>
  <si>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</si>
  <si>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</si>
  <si>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</si>
  <si>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</si>
  <si>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</si>
  <si>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</si>
  <si>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</si>
  <si>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</si>
  <si>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</si>
  <si>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</si>
  <si>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</si>
  <si>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</si>
  <si>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</si>
  <si>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</si>
  <si>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</si>
  <si>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</si>
  <si>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</si>
  <si>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</si>
  <si>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</si>
  <si>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</si>
  <si>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</si>
  <si>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</si>
  <si>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</si>
  <si>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</si>
  <si>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</si>
  <si>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</si>
  <si>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</si>
  <si>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</si>
  <si>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</si>
  <si>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</si>
  <si>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</si>
  <si>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</si>
  <si>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</si>
  <si>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</si>
  <si>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</si>
  <si>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</si>
  <si>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</si>
  <si>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</si>
  <si>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</si>
  <si>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</si>
  <si>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</si>
  <si>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</si>
  <si>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</si>
  <si>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</si>
  <si>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</si>
  <si>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</si>
  <si>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</si>
  <si>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</si>
  <si>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</si>
  <si>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</si>
  <si>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</si>
  <si>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</si>
  <si>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</si>
  <si>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</si>
  <si>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</si>
  <si>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</si>
  <si>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</si>
  <si>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</si>
  <si>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</si>
  <si>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</si>
  <si>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</si>
  <si>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</si>
  <si>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</si>
  <si>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</si>
  <si>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</si>
  <si>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</si>
  <si>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</si>
  <si>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</si>
  <si>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</si>
  <si>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</si>
  <si>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</si>
  <si>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</si>
  <si>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</si>
  <si>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</si>
  <si>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</si>
  <si>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</si>
  <si>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</si>
  <si>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</si>
  <si>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</si>
  <si>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</si>
  <si>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</si>
  <si>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</si>
  <si>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</si>
  <si>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</si>
  <si>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</si>
  <si>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</si>
  <si>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</si>
  <si>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</si>
  <si>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</si>
  <si>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</si>
  <si>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</si>
  <si>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</si>
  <si>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</si>
  <si>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</si>
  <si>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</si>
  <si>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</si>
  <si>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</si>
  <si>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</si>
  <si>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</si>
  <si>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</si>
  <si>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</si>
  <si>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</si>
  <si>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</si>
  <si>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</si>
  <si>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</si>
  <si>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</si>
  <si>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</si>
  <si>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</si>
  <si>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</si>
  <si>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</si>
  <si>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</si>
  <si>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</si>
  <si>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</si>
  <si>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</si>
  <si>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</si>
  <si>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</si>
  <si>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</si>
  <si>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</si>
  <si>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</si>
  <si>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</si>
  <si>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</si>
  <si>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</si>
  <si>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</si>
  <si>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</si>
  <si>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</si>
  <si>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</si>
  <si>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</si>
  <si>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</si>
  <si>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</si>
  <si>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</si>
  <si>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</si>
  <si>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</si>
  <si>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</si>
  <si>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</si>
  <si>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</si>
  <si>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</si>
  <si>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</si>
  <si>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</si>
  <si>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</si>
  <si>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</si>
  <si>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</si>
  <si>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</si>
  <si>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</si>
  <si>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</si>
  <si>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</si>
  <si>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</si>
  <si>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</si>
  <si>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</si>
  <si>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</si>
  <si>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</si>
  <si>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</si>
  <si>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</si>
  <si>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</si>
  <si>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</si>
  <si>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</si>
  <si>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</si>
  <si>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</si>
  <si>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</si>
  <si>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</si>
  <si>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</si>
  <si>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</si>
  <si>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</si>
  <si>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</si>
  <si>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</si>
  <si>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</si>
  <si>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</si>
  <si>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</si>
  <si>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</si>
  <si>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</si>
  <si>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</si>
  <si>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</si>
  <si>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</si>
  <si>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</si>
  <si>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</si>
  <si>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</si>
  <si>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</si>
  <si>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</si>
  <si>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</si>
  <si>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</si>
  <si>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</si>
  <si>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</si>
  <si>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</si>
  <si>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</si>
  <si>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</si>
  <si>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</si>
  <si>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</si>
  <si>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</si>
  <si>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</si>
  <si>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</si>
  <si>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</si>
  <si>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</si>
  <si>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</si>
  <si>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</si>
  <si>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</si>
  <si>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</si>
  <si>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</si>
  <si>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</si>
  <si>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</si>
  <si>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</si>
  <si>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</si>
  <si>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</si>
  <si>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</si>
  <si>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</si>
  <si>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</si>
  <si>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</si>
  <si>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</si>
  <si>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</si>
  <si>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</si>
  <si>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</si>
  <si>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</si>
  <si>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</si>
  <si>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</si>
  <si>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</si>
  <si>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</si>
  <si>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</si>
  <si>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</si>
  <si>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</si>
  <si>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</si>
  <si>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</si>
  <si>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</si>
  <si>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</si>
  <si>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</si>
  <si>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</si>
  <si>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</si>
  <si>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</si>
  <si>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</si>
  <si>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</si>
  <si>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</si>
  <si>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</si>
  <si>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</si>
  <si>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</si>
  <si>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</si>
  <si>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</si>
  <si>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</si>
  <si>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</si>
  <si>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</si>
  <si>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</si>
  <si>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</si>
  <si>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</si>
  <si>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</si>
  <si>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</si>
  <si>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</si>
  <si>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</si>
  <si>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</si>
  <si>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</si>
  <si>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</si>
  <si>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</si>
  <si>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</si>
  <si>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</si>
  <si>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</si>
  <si>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</si>
  <si>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</si>
  <si>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</si>
  <si>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</si>
  <si>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</si>
  <si>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</si>
  <si>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</si>
  <si>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</si>
  <si>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</si>
  <si>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</si>
  <si>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</si>
  <si>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</si>
  <si>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</si>
  <si>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</si>
  <si>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</si>
  <si>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</si>
  <si>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</si>
  <si>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</si>
  <si>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</si>
  <si>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</si>
  <si>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</si>
  <si>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</si>
  <si>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</si>
  <si>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</si>
  <si>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</si>
  <si>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</si>
  <si>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</si>
  <si>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</si>
  <si>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</si>
  <si>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</si>
  <si>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</si>
  <si>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</si>
  <si>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</si>
  <si>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</si>
  <si>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</si>
  <si>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</si>
  <si>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</si>
  <si>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</si>
  <si>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</si>
  <si>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</si>
  <si>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</si>
  <si>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</si>
  <si>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</si>
  <si>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</si>
  <si>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</si>
  <si>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</si>
  <si>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</si>
  <si>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</si>
  <si>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</si>
  <si>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</si>
  <si>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</si>
  <si>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</si>
  <si>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</si>
  <si>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</si>
  <si>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</si>
  <si>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</si>
  <si>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</si>
  <si>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</si>
  <si>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</si>
  <si>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</si>
  <si>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</si>
  <si>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</si>
  <si>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</si>
  <si>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</si>
  <si>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</si>
  <si>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</si>
  <si>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</si>
  <si>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</si>
  <si>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</si>
  <si>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</si>
  <si>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</si>
  <si>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</si>
  <si>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</si>
  <si>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</si>
  <si>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</si>
  <si>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</si>
  <si>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</si>
  <si>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</si>
  <si>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</si>
  <si>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</si>
  <si>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</si>
  <si>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</si>
  <si>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</si>
  <si>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</si>
  <si>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</si>
  <si>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</si>
  <si>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</si>
  <si>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</si>
  <si>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</si>
  <si>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</si>
  <si>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</si>
  <si>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</si>
  <si>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</si>
  <si>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</si>
  <si>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</si>
  <si>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</si>
  <si>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</si>
  <si>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</si>
  <si>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</si>
  <si>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</si>
  <si>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</si>
  <si>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</si>
  <si>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</si>
  <si>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</si>
  <si>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</si>
  <si>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</si>
  <si>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</si>
  <si>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</si>
  <si>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</si>
  <si>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</si>
  <si>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</si>
  <si>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</si>
  <si>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</si>
  <si>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</si>
  <si>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</si>
  <si>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</si>
  <si>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</si>
  <si>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</si>
  <si>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</si>
  <si>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</si>
  <si>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</si>
  <si>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</si>
  <si>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</si>
  <si>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</si>
  <si>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</si>
  <si>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</si>
  <si>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</si>
  <si>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</si>
  <si>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</si>
  <si>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</si>
  <si>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</si>
  <si>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</si>
  <si>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</si>
  <si>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</si>
  <si>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</si>
  <si>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</si>
  <si>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</si>
  <si>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</si>
  <si>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</si>
  <si>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</si>
  <si>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</si>
  <si>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</si>
  <si>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</si>
  <si>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</si>
  <si>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</si>
  <si>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</si>
  <si>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</si>
  <si>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</si>
  <si>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</si>
  <si>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</si>
  <si>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</si>
  <si>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</si>
  <si>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</si>
  <si>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</si>
  <si>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</si>
  <si>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</si>
  <si>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</si>
  <si>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</si>
  <si>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</si>
  <si>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</si>
  <si>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</si>
  <si>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</si>
  <si>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</si>
  <si>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</si>
  <si>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</si>
  <si>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</si>
  <si>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</si>
  <si>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</si>
  <si>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</si>
  <si>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</si>
  <si>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</si>
  <si>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</si>
  <si>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</si>
  <si>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</si>
  <si>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</si>
  <si>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</si>
  <si>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</si>
  <si>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</si>
  <si>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</si>
  <si>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</si>
  <si>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</si>
  <si>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</si>
  <si>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</si>
  <si>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</si>
  <si>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</si>
  <si>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</si>
  <si>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</si>
  <si>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</si>
  <si>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</si>
  <si>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</si>
  <si>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</si>
  <si>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</si>
  <si>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</si>
  <si>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</si>
  <si>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</si>
  <si>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</si>
  <si>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</si>
  <si>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</si>
  <si>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</si>
  <si>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</si>
  <si>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</si>
  <si>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</si>
  <si>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</si>
  <si>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</si>
  <si>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</si>
  <si>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</si>
  <si>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</si>
  <si>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</si>
  <si>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</si>
  <si>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</si>
  <si>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</si>
  <si>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</si>
  <si>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</si>
  <si>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</si>
  <si>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</si>
  <si>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</si>
  <si>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</si>
  <si>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</si>
  <si>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</si>
  <si>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</si>
  <si>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</si>
  <si>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</si>
  <si>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</si>
  <si>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</si>
  <si>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</si>
  <si>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</si>
  <si>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</si>
  <si>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</si>
  <si>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</si>
  <si>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</si>
  <si>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</si>
  <si>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</si>
  <si>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</si>
  <si>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</si>
  <si>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</si>
  <si>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</si>
  <si>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</si>
  <si>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</si>
  <si>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</si>
  <si>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</si>
  <si>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</si>
  <si>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</si>
  <si>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</si>
  <si>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</si>
  <si>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</si>
  <si>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</si>
  <si>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</si>
  <si>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</si>
  <si>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</si>
  <si>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</si>
  <si>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</si>
  <si>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</si>
  <si>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</si>
  <si>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</si>
  <si>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</si>
  <si>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</si>
  <si>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</si>
  <si>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</si>
  <si>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</si>
  <si>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</si>
  <si>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</si>
  <si>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</si>
  <si>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</si>
  <si>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</si>
  <si>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</si>
  <si>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</si>
  <si>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</si>
  <si>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</si>
  <si>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</si>
  <si>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</si>
  <si>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</si>
  <si>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</si>
  <si>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</si>
  <si>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</si>
  <si>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</si>
  <si>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</si>
  <si>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</si>
  <si>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</si>
  <si>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</si>
  <si>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</si>
  <si>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</si>
  <si>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</si>
  <si>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</si>
  <si>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</si>
  <si>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</si>
  <si>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</si>
  <si>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</si>
  <si>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</si>
  <si>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</si>
  <si>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</si>
  <si>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</si>
  <si>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</si>
  <si>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</si>
  <si>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</si>
  <si>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</si>
  <si>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</si>
  <si>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</si>
  <si>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</si>
  <si>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</si>
  <si>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</si>
  <si>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</si>
  <si>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</si>
  <si>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</si>
  <si>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</si>
  <si>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</si>
  <si>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</si>
  <si>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</si>
  <si>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</si>
  <si>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</si>
  <si>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</si>
  <si>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</si>
  <si>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</si>
  <si>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</si>
  <si>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</si>
  <si>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</si>
  <si>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</si>
  <si>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</si>
  <si>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</si>
  <si>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</si>
  <si>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</si>
  <si>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</si>
  <si>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</si>
  <si>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</si>
  <si>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</si>
  <si>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</si>
  <si>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</si>
  <si>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</si>
  <si>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</si>
  <si>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</si>
  <si>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</si>
  <si>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</si>
  <si>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</si>
  <si>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</si>
  <si>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</si>
  <si>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</si>
  <si>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</si>
  <si>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</si>
  <si>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</si>
  <si>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</si>
  <si>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</si>
  <si>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</si>
  <si>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</si>
  <si>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</si>
  <si>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</si>
  <si>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</si>
  <si>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</si>
  <si>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</si>
  <si>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</si>
  <si>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</si>
  <si>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</si>
  <si>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</si>
  <si>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</si>
  <si>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</si>
  <si>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</si>
  <si>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</si>
  <si>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</si>
  <si>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</si>
  <si>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</si>
  <si>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</si>
  <si>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</si>
  <si>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</si>
  <si>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</si>
  <si>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</si>
  <si>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</si>
  <si>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</si>
  <si>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</si>
  <si>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</si>
  <si>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</si>
  <si>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</si>
  <si>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</si>
  <si>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</si>
  <si>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</si>
  <si>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</si>
  <si>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</si>
  <si>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</si>
  <si>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</si>
  <si>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</si>
  <si>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</si>
  <si>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</si>
  <si>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</si>
  <si>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</si>
  <si>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</si>
  <si>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</si>
  <si>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</si>
  <si>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</si>
  <si>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</si>
  <si>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</si>
  <si>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</si>
  <si>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</si>
  <si>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</si>
  <si>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</si>
  <si>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</si>
  <si>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</si>
  <si>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</si>
  <si>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</si>
  <si>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</si>
  <si>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</si>
  <si>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</si>
  <si>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</si>
  <si>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</si>
  <si>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</si>
  <si>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</si>
  <si>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</si>
  <si>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</si>
  <si>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</si>
  <si>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</si>
  <si>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</si>
  <si>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</si>
  <si>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</si>
  <si>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</si>
  <si>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</si>
  <si>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</si>
  <si>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</si>
  <si>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</si>
  <si>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</si>
  <si>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</si>
  <si>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</si>
  <si>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</si>
  <si>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</si>
  <si>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</si>
  <si>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</si>
  <si>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</si>
  <si>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</si>
  <si>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</si>
  <si>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</si>
  <si>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</si>
  <si>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</si>
  <si>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</si>
  <si>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</si>
  <si>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</si>
  <si>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</si>
  <si>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</si>
  <si>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</si>
  <si>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</si>
  <si>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</si>
  <si>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</si>
  <si>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</si>
  <si>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</si>
  <si>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</si>
  <si>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</si>
  <si>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</si>
  <si>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</si>
  <si>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</si>
  <si>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</si>
  <si>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</si>
  <si>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</si>
  <si>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</si>
  <si>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</si>
  <si>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</si>
  <si>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</si>
  <si>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</si>
  <si>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</si>
  <si>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</si>
  <si>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</si>
  <si>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</si>
  <si>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</si>
  <si>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</si>
  <si>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</si>
  <si>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</si>
  <si>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</si>
  <si>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</si>
  <si>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</si>
  <si>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</si>
  <si>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</si>
  <si>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</si>
  <si>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</si>
  <si>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</si>
  <si>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</si>
  <si>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</si>
  <si>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</si>
  <si>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</si>
  <si>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</si>
  <si>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</si>
  <si>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</si>
  <si>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</si>
  <si>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</si>
  <si>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</si>
  <si>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</si>
  <si>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</si>
  <si>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</si>
  <si>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</si>
  <si>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</si>
  <si>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</si>
  <si>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</si>
  <si>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</si>
  <si>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</si>
  <si>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</si>
  <si>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</si>
  <si>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</si>
  <si>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</si>
  <si>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</si>
  <si>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</si>
  <si>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</si>
  <si>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</si>
  <si>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</si>
  <si>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</si>
  <si>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</si>
  <si>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</si>
  <si>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</si>
  <si>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</si>
  <si>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</si>
  <si>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</si>
  <si>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</si>
  <si>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</si>
  <si>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</si>
  <si>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</si>
  <si>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</si>
  <si>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</si>
  <si>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</si>
  <si>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</si>
  <si>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</si>
  <si>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</si>
  <si>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</si>
  <si>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</si>
  <si>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</si>
  <si>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</si>
  <si>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</si>
  <si>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</si>
  <si>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</si>
  <si>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</si>
  <si>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</si>
  <si>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</si>
  <si>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</si>
  <si>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</si>
  <si>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</si>
  <si>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</si>
  <si>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</si>
  <si>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</si>
  <si>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</si>
  <si>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</si>
  <si>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</si>
  <si>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</si>
  <si>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</si>
  <si>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</si>
  <si>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</si>
  <si>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</si>
  <si>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</si>
  <si>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</si>
  <si>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</si>
  <si>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</si>
  <si>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</si>
  <si>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</si>
  <si>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</si>
  <si>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</si>
  <si>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</si>
  <si>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</si>
  <si>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</si>
  <si>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</si>
  <si>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</si>
  <si>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</si>
  <si>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</si>
  <si>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</si>
  <si>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</si>
  <si>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</si>
  <si>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</si>
  <si>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</si>
  <si>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</si>
  <si>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</si>
  <si>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</si>
  <si>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</si>
  <si>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</si>
  <si>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</si>
  <si>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</si>
  <si>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</si>
  <si>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</si>
  <si>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</si>
  <si>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</si>
  <si>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</si>
  <si>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</si>
  <si>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</si>
  <si>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</si>
  <si>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</si>
  <si>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</si>
  <si>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</si>
  <si>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</si>
  <si>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</si>
  <si>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</si>
  <si>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</si>
  <si>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</si>
  <si>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</si>
  <si>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</si>
  <si>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</si>
  <si>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</si>
  <si>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</si>
  <si>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</si>
  <si>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</si>
  <si>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</si>
  <si>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</si>
  <si>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</si>
  <si>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</si>
  <si>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</si>
  <si>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</si>
  <si>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</si>
  <si>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</si>
  <si>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</si>
  <si>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</si>
  <si>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</si>
  <si>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</si>
  <si>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</si>
  <si>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</si>
  <si>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</si>
  <si>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</si>
  <si>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</si>
  <si>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</si>
  <si>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</si>
  <si>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</si>
  <si>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</si>
  <si>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</si>
  <si>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</si>
  <si>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</si>
  <si>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</si>
  <si>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</si>
  <si>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</si>
  <si>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</si>
  <si>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</si>
  <si>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</si>
  <si>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</si>
  <si>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</si>
  <si>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</si>
  <si>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</si>
  <si>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</si>
  <si>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</si>
  <si>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</si>
  <si>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</si>
  <si>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</si>
  <si>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</si>
  <si>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</si>
  <si>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</si>
  <si>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</si>
  <si>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</si>
  <si>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</si>
  <si>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</si>
  <si>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</si>
  <si>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</si>
  <si>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</si>
  <si>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</si>
  <si>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</si>
  <si>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</si>
  <si>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</si>
  <si>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</si>
  <si>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</si>
  <si>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</si>
  <si>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</si>
  <si>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</si>
  <si>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</si>
  <si>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</si>
  <si>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</si>
  <si>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</si>
  <si>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</si>
  <si>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</si>
  <si>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</si>
  <si>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</si>
  <si>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</si>
  <si>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</si>
  <si>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</si>
  <si>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</si>
  <si>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</si>
  <si>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</si>
  <si>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</si>
  <si>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</si>
  <si>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</si>
  <si>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</si>
  <si>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</si>
  <si>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</si>
  <si>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</si>
  <si>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</si>
  <si>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</si>
  <si>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</si>
  <si>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</si>
  <si>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</si>
  <si>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</si>
  <si>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</si>
  <si>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</si>
  <si>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</si>
  <si>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</si>
  <si>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</si>
  <si>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</si>
  <si>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</si>
  <si>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</si>
  <si>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</si>
  <si>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</si>
  <si>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</si>
  <si>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</si>
  <si>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</si>
  <si>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</si>
  <si>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</si>
  <si>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</si>
  <si>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</si>
  <si>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</si>
  <si>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</si>
  <si>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</si>
  <si>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</si>
  <si>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</si>
  <si>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</si>
  <si>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</si>
  <si>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</si>
  <si>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</si>
  <si>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</si>
  <si>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</si>
  <si>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</si>
  <si>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</si>
  <si>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</si>
  <si>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</si>
  <si>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</si>
  <si>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</si>
  <si>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</si>
  <si>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</si>
  <si>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</si>
  <si>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</si>
  <si>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</si>
  <si>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</si>
  <si>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</si>
  <si>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</si>
  <si>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</si>
  <si>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</si>
  <si>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</si>
  <si>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</si>
  <si>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</si>
  <si>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</si>
  <si>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</si>
  <si>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</si>
  <si>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</si>
  <si>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</si>
  <si>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</si>
  <si>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</si>
  <si>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</si>
  <si>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</si>
  <si>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</si>
  <si>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</si>
  <si>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</si>
  <si>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</si>
  <si>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</si>
  <si>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</si>
  <si>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</si>
  <si>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</si>
  <si>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</si>
  <si>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</si>
  <si>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</si>
  <si>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</si>
  <si>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</si>
  <si>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</si>
  <si>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</si>
  <si>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</si>
  <si>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</si>
  <si>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</si>
  <si>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</si>
  <si>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</si>
  <si>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</si>
  <si>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</si>
  <si>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</si>
  <si>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</si>
  <si>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</si>
  <si>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</si>
  <si>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</si>
  <si>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</si>
  <si>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</si>
  <si>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</si>
  <si>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</si>
  <si>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</si>
  <si>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</si>
  <si>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</si>
  <si>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</si>
  <si>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</si>
  <si>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</si>
  <si>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</si>
  <si>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</si>
  <si>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</si>
  <si>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</si>
  <si>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</si>
  <si>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</si>
  <si>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</si>
  <si>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</si>
  <si>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</si>
  <si>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</si>
  <si>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</si>
  <si>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</si>
  <si>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</si>
  <si>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</si>
  <si>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</si>
  <si>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</si>
  <si>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</si>
  <si>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</si>
  <si>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</si>
  <si>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</si>
  <si>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</si>
  <si>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</si>
  <si>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</si>
  <si>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</si>
  <si>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</si>
  <si>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</si>
  <si>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</si>
  <si>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</si>
  <si>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</si>
  <si>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</si>
  <si>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</si>
  <si>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</si>
  <si>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</si>
  <si>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</si>
  <si>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</si>
  <si>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</si>
  <si>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</si>
  <si>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</si>
  <si>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</si>
  <si>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</si>
  <si>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</si>
  <si>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</si>
  <si>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</si>
  <si>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</si>
  <si>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</si>
  <si>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</si>
  <si>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</si>
  <si>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</si>
  <si>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</si>
  <si>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</si>
  <si>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</si>
  <si>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</si>
  <si>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</si>
  <si>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</si>
  <si>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</si>
  <si>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</si>
  <si>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</si>
  <si>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</si>
  <si>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</si>
  <si>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</si>
  <si>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</si>
  <si>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</si>
  <si>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</si>
  <si>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</si>
  <si>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</si>
  <si>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</si>
  <si>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</si>
  <si>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</si>
  <si>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</si>
  <si>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</si>
  <si>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</si>
  <si>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</si>
  <si>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</si>
  <si>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</si>
  <si>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</si>
  <si>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</si>
  <si>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</si>
  <si>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</si>
  <si>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</si>
  <si>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</si>
  <si>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</si>
  <si>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</si>
  <si>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</si>
  <si>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</si>
  <si>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</si>
  <si>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</si>
  <si>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</si>
  <si>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</si>
  <si>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</si>
  <si>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</si>
  <si>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</si>
  <si>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</si>
  <si>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</si>
  <si>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</si>
  <si>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</si>
  <si>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</si>
  <si>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</si>
  <si>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</si>
  <si>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</si>
  <si>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</si>
  <si>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</si>
  <si>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</si>
  <si>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</si>
  <si>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</si>
  <si>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</si>
  <si>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</si>
  <si>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</si>
  <si>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</si>
  <si>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</si>
  <si>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</si>
  <si>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</si>
  <si>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</si>
  <si>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</si>
  <si>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</si>
  <si>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</si>
  <si>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</si>
  <si>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</si>
  <si>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</si>
  <si>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</si>
  <si>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</si>
  <si>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</si>
  <si>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</si>
  <si>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</si>
  <si>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</si>
  <si>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</si>
  <si>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</si>
  <si>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</si>
  <si>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</si>
  <si>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</si>
  <si>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</si>
  <si>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</si>
  <si>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</si>
  <si>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</si>
  <si>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</si>
  <si>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</si>
  <si>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</si>
  <si>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</si>
  <si>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</si>
  <si>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</si>
  <si>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</si>
  <si>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</si>
  <si>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</si>
  <si>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</si>
  <si>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</si>
  <si>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</si>
  <si>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</si>
  <si>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</si>
  <si>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</si>
  <si>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</si>
  <si>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</si>
  <si>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</si>
  <si>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</si>
  <si>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</si>
  <si>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</si>
  <si>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</si>
  <si>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</si>
  <si>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</si>
  <si>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</si>
  <si>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</si>
  <si>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</si>
  <si>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</si>
  <si>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</si>
  <si>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</si>
  <si>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</si>
  <si>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</si>
  <si>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</si>
  <si>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</si>
  <si>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</si>
  <si>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</si>
  <si>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</si>
  <si>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</si>
  <si>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</si>
  <si>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</si>
  <si>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</si>
  <si>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</si>
  <si>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</si>
  <si>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</si>
  <si>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</si>
  <si>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</si>
  <si>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</si>
  <si>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</si>
  <si>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</si>
  <si>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</si>
  <si>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</si>
  <si>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</si>
  <si>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</si>
  <si>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</si>
  <si>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</si>
  <si>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</si>
  <si>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</si>
  <si>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</si>
  <si>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</si>
  <si>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</si>
  <si>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</si>
  <si>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</si>
  <si>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</si>
  <si>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</si>
  <si>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</si>
  <si>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</si>
  <si>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</si>
  <si>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</si>
  <si>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</si>
  <si>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</si>
  <si>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</si>
  <si>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</si>
  <si>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</si>
  <si>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</si>
  <si>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</si>
  <si>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</si>
  <si>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</si>
  <si>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</si>
  <si>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</si>
  <si>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</si>
  <si>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</si>
  <si>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</si>
  <si>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</si>
  <si>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</si>
  <si>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</si>
  <si>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</si>
  <si>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</si>
  <si>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</si>
  <si>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</si>
  <si>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</si>
  <si>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</si>
  <si>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</si>
  <si>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</si>
  <si>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</si>
  <si>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</si>
  <si>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</si>
  <si>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</si>
  <si>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</si>
  <si>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</si>
  <si>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</si>
  <si>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</si>
  <si>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</si>
  <si>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</si>
  <si>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</si>
  <si>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</si>
  <si>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</si>
  <si>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</si>
  <si>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</si>
  <si>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</si>
  <si>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</si>
  <si>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</si>
  <si>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</si>
  <si>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</si>
  <si>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</si>
  <si>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</si>
  <si>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</si>
  <si>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</si>
  <si>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</si>
  <si>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</si>
  <si>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</si>
  <si>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</si>
  <si>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</si>
  <si>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</si>
  <si>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</si>
  <si>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</si>
  <si>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</si>
  <si>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</si>
  <si>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</si>
  <si>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</si>
  <si>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</si>
  <si>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</si>
  <si>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</si>
  <si>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</si>
  <si>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</si>
  <si>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</si>
  <si>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</si>
  <si>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</si>
  <si>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</si>
  <si>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</si>
  <si>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</si>
  <si>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</si>
  <si>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</si>
  <si>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</si>
  <si>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</si>
  <si>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</si>
  <si>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</si>
  <si>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</si>
  <si>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</si>
  <si>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</si>
  <si>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</si>
  <si>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</si>
  <si>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</si>
  <si>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</si>
  <si>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</si>
  <si>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</si>
  <si>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</si>
  <si>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</si>
  <si>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</si>
  <si>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</si>
  <si>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</si>
  <si>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</si>
  <si>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</si>
  <si>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</si>
  <si>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</si>
  <si>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</si>
  <si>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</si>
  <si>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</si>
  <si>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</si>
  <si>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</si>
  <si>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</si>
  <si>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</si>
  <si>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</si>
  <si>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</si>
  <si>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</si>
  <si>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</si>
  <si>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</si>
  <si>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</si>
  <si>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</si>
  <si>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</si>
  <si>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</si>
  <si>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</si>
  <si>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</si>
  <si>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</si>
  <si>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</si>
  <si>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</si>
  <si>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</si>
  <si>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</si>
  <si>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</si>
  <si>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</si>
  <si>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</si>
  <si>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</si>
  <si>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</si>
  <si>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</si>
  <si>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</si>
  <si>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</si>
  <si>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</si>
  <si>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</si>
  <si>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</si>
  <si>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</si>
  <si>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</si>
  <si>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</si>
  <si>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</si>
  <si>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</si>
  <si>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</si>
  <si>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</si>
  <si>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</si>
  <si>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</si>
  <si>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</si>
  <si>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</si>
  <si>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</si>
  <si>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</si>
  <si>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</si>
  <si>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</si>
  <si>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</si>
  <si>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</si>
  <si>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</si>
  <si>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</si>
  <si>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</si>
  <si>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</si>
  <si>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</si>
  <si>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</si>
  <si>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</si>
  <si>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</si>
  <si>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</si>
  <si>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</si>
  <si>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</si>
  <si>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</si>
  <si>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</si>
  <si>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</si>
  <si>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</si>
  <si>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</si>
  <si>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</si>
  <si>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</si>
  <si>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</si>
  <si>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</si>
  <si>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</si>
  <si>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</si>
  <si>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</si>
  <si>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</si>
  <si>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</si>
  <si>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</si>
  <si>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</si>
  <si>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</si>
  <si>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</si>
  <si>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</si>
  <si>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</si>
  <si>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</si>
  <si>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</si>
  <si>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</si>
  <si>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</si>
  <si>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</si>
  <si>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</si>
  <si>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</si>
  <si>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</si>
  <si>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</si>
  <si>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</si>
  <si>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</si>
  <si>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</si>
  <si>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</si>
  <si>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</si>
  <si>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</si>
  <si>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</si>
  <si>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</si>
  <si>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</si>
  <si>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</si>
  <si>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</si>
  <si>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</si>
  <si>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</si>
  <si>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</si>
  <si>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</si>
  <si>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</si>
  <si>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</si>
  <si>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</si>
  <si>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</si>
  <si>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</si>
  <si>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</si>
  <si>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</si>
  <si>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</si>
  <si>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</si>
  <si>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</si>
  <si>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</si>
  <si>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</si>
  <si>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</si>
  <si>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</si>
  <si>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</si>
  <si>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</si>
  <si>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</si>
  <si>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</si>
  <si>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</si>
  <si>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</si>
  <si>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</si>
  <si>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</si>
  <si>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</si>
  <si>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</si>
  <si>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</si>
  <si>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</si>
  <si>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</si>
  <si>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</si>
  <si>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</si>
  <si>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</si>
  <si>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</si>
  <si>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</si>
  <si>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</si>
  <si>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</si>
  <si>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</si>
  <si>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</si>
  <si>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</si>
  <si>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</si>
  <si>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</si>
  <si>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</si>
  <si>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</si>
  <si>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</si>
  <si>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</si>
  <si>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</si>
  <si>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</si>
  <si>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</si>
  <si>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</si>
  <si>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</si>
  <si>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</si>
  <si>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</si>
  <si>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</si>
  <si>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</si>
  <si>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</si>
  <si>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</si>
  <si>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</si>
  <si>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</si>
  <si>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</si>
  <si>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</si>
  <si>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</si>
  <si>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</si>
  <si>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</si>
  <si>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</si>
  <si>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</si>
  <si>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</si>
  <si>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</si>
  <si>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</si>
  <si>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</si>
  <si>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</si>
  <si>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</si>
  <si>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</si>
  <si>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</si>
  <si>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</si>
  <si>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</si>
  <si>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</si>
  <si>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</si>
  <si>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</si>
  <si>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</si>
  <si>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</si>
  <si>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</si>
  <si>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</si>
  <si>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</si>
  <si>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</si>
  <si>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</si>
  <si>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</si>
  <si>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</si>
  <si>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</si>
  <si>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</si>
  <si>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</si>
  <si>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</si>
  <si>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</si>
  <si>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</si>
  <si>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</si>
  <si>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</si>
  <si>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</si>
  <si>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</si>
  <si>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</si>
  <si>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</si>
  <si>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</si>
  <si>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</si>
  <si>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</si>
  <si>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</si>
  <si>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</si>
  <si>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</si>
  <si>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</si>
  <si>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</si>
  <si>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</si>
  <si>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</si>
  <si>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</si>
  <si>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</si>
  <si>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</si>
  <si>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</si>
  <si>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</si>
  <si>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</si>
  <si>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</si>
  <si>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</si>
  <si>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</si>
  <si>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</si>
  <si>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</si>
  <si>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</si>
  <si>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</si>
  <si>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</si>
  <si>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</si>
  <si>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</si>
  <si>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</si>
  <si>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</si>
  <si>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</si>
  <si>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</si>
  <si>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</si>
  <si>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</si>
  <si>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</si>
  <si>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</si>
  <si>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</si>
  <si>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</si>
  <si>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</si>
  <si>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</si>
  <si>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</si>
  <si>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</si>
  <si>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</si>
  <si>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</si>
  <si>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</si>
  <si>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</si>
  <si>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</si>
  <si>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</si>
  <si>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</si>
  <si>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</si>
  <si>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</si>
  <si>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</si>
  <si>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</si>
  <si>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</si>
  <si>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</si>
  <si>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</si>
  <si>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</si>
  <si>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</si>
  <si>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</si>
  <si>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</si>
  <si>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</si>
  <si>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</si>
  <si>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</si>
  <si>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</si>
  <si>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</si>
  <si>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</si>
  <si>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</si>
  <si>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</si>
  <si>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</si>
  <si>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</si>
  <si>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</si>
  <si>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</si>
  <si>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</si>
  <si>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</si>
  <si>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</si>
  <si>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</si>
  <si>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</si>
  <si>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</si>
  <si>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</si>
  <si>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</si>
  <si>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</si>
  <si>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</si>
  <si>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</si>
  <si>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</si>
  <si>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</si>
  <si>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</si>
  <si>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</si>
  <si>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</si>
  <si>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</si>
  <si>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</si>
  <si>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</si>
  <si>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</si>
  <si>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</si>
  <si>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</si>
  <si>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</si>
  <si>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</si>
  <si>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</si>
  <si>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</si>
  <si>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</si>
  <si>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</si>
  <si>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</si>
  <si>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</si>
  <si>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</si>
  <si>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</si>
  <si>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</si>
  <si>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</si>
  <si>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</si>
  <si>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</si>
  <si>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</si>
  <si>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</si>
  <si>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</si>
  <si>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</si>
  <si>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</si>
  <si>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</si>
  <si>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</si>
  <si>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</si>
  <si>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</si>
  <si>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</si>
  <si>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</si>
  <si>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</si>
  <si>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</si>
  <si>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</si>
  <si>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</si>
  <si>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</si>
  <si>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</si>
  <si>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</si>
  <si>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</si>
  <si>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</si>
  <si>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</si>
  <si>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</si>
  <si>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</si>
  <si>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</si>
  <si>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</si>
  <si>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</si>
  <si>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</si>
  <si>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</si>
  <si>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</si>
  <si>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</si>
  <si>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</si>
  <si>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</si>
  <si>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</si>
  <si>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</si>
  <si>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</si>
  <si>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</si>
  <si>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</si>
  <si>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</si>
  <si>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</si>
  <si>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</si>
  <si>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</si>
  <si>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</si>
  <si>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</si>
  <si>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</si>
  <si>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</si>
  <si>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</si>
  <si>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</si>
  <si>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</si>
  <si>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</si>
  <si>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</si>
  <si>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</si>
  <si>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</si>
  <si>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</si>
  <si>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</si>
  <si>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</si>
  <si>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</si>
  <si>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</si>
  <si>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</si>
  <si>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</si>
  <si>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</si>
  <si>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</si>
  <si>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</si>
  <si>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</si>
  <si>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</si>
  <si>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</si>
  <si>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</si>
  <si>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</si>
  <si>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</si>
  <si>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</si>
  <si>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</si>
  <si>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</si>
  <si>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</si>
  <si>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</si>
  <si>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</si>
  <si>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</si>
  <si>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</si>
  <si>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</si>
  <si>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</si>
  <si>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</si>
  <si>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</si>
  <si>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</si>
  <si>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</si>
  <si>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</si>
  <si>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</si>
  <si>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</si>
  <si>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</si>
  <si>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</si>
  <si>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</si>
  <si>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</si>
  <si>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</si>
  <si>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</si>
  <si>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</si>
  <si>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</si>
  <si>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</si>
  <si>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</si>
  <si>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</si>
  <si>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</si>
  <si>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</si>
  <si>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</si>
  <si>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</si>
  <si>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</si>
  <si>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</si>
  <si>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</si>
  <si>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</si>
  <si>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</si>
  <si>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</si>
  <si>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</si>
  <si>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</si>
  <si>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</si>
  <si>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</si>
  <si>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</si>
  <si>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</si>
  <si>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</si>
  <si>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</si>
  <si>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</si>
  <si>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</si>
  <si>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</si>
  <si>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</si>
  <si>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</si>
  <si>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</si>
  <si>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</si>
  <si>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</si>
  <si>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</si>
  <si>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</si>
  <si>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</si>
  <si>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</si>
  <si>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</si>
  <si>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</si>
  <si>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</si>
  <si>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</si>
  <si>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</si>
  <si>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</si>
  <si>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</si>
  <si>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</si>
  <si>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</si>
  <si>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</si>
  <si>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</si>
  <si>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</si>
  <si>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</si>
  <si>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</si>
  <si>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</si>
  <si>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</si>
  <si>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</si>
  <si>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</si>
  <si>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</si>
  <si>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</si>
  <si>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</si>
  <si>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</si>
  <si>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</si>
  <si>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</si>
  <si>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</si>
  <si>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</si>
  <si>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</si>
  <si>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</si>
  <si>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</si>
  <si>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</si>
  <si>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</si>
  <si>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</si>
  <si>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</si>
  <si>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</si>
  <si>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</si>
  <si>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</si>
  <si>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</si>
  <si>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</si>
  <si>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</si>
  <si>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</si>
  <si>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</si>
  <si>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</si>
  <si>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</si>
  <si>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</si>
  <si>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</si>
  <si>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</si>
  <si>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</si>
  <si>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</si>
  <si>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</si>
  <si>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</si>
  <si>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</si>
  <si>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</si>
  <si>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</si>
  <si>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</si>
  <si>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</si>
  <si>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</si>
  <si>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</si>
  <si>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</si>
  <si>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</si>
  <si>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</si>
  <si>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</si>
  <si>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</si>
  <si>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</si>
  <si>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</si>
  <si>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</si>
  <si>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</si>
  <si>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</si>
  <si>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</si>
  <si>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</si>
  <si>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</si>
  <si>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</si>
  <si>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</si>
  <si>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</si>
  <si>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</si>
  <si>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</si>
  <si>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</si>
  <si>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</si>
  <si>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</si>
  <si>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</si>
  <si>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</si>
  <si>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</si>
  <si>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</si>
  <si>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</si>
  <si>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</si>
  <si>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</si>
  <si>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</si>
  <si>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</si>
  <si>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</si>
  <si>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</si>
  <si>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</si>
  <si>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</si>
  <si>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</si>
  <si>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</si>
  <si>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</si>
  <si>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</si>
  <si>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</si>
  <si>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</si>
  <si>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</si>
  <si>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</si>
  <si>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</si>
  <si>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</si>
  <si>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</si>
  <si>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</si>
  <si>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</si>
  <si>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</si>
  <si>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</si>
  <si>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</si>
  <si>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</si>
  <si>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</si>
  <si>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</si>
  <si>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</si>
  <si>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</si>
  <si>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</si>
  <si>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</si>
  <si>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</si>
  <si>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</si>
  <si>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</si>
  <si>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</si>
  <si>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</si>
  <si>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</si>
  <si>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</si>
  <si>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</si>
  <si>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</si>
  <si>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</si>
  <si>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</si>
  <si>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</si>
  <si>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</si>
  <si>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</si>
  <si>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</si>
  <si>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</si>
  <si>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</si>
  <si>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</si>
  <si>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</si>
  <si>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</si>
  <si>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</si>
  <si>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</si>
  <si>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</si>
  <si>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</si>
  <si>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</si>
  <si>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</si>
  <si>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</si>
  <si>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</si>
  <si>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</si>
  <si>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</si>
  <si>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</si>
  <si>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</si>
  <si>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</si>
  <si>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</si>
  <si>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</si>
  <si>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</si>
  <si>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</si>
  <si>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</si>
  <si>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</si>
  <si>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</si>
  <si>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</si>
  <si>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</si>
  <si>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</si>
  <si>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</si>
  <si>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</si>
  <si>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</si>
  <si>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</si>
  <si>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</si>
  <si>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</si>
  <si>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</si>
  <si>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</si>
  <si>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</si>
  <si>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</si>
  <si>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</si>
  <si>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</si>
  <si>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</si>
  <si>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</si>
  <si>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</si>
  <si>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</si>
  <si>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</si>
  <si>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</si>
  <si>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</si>
  <si>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</si>
  <si>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</si>
  <si>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</si>
  <si>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</si>
  <si>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</si>
  <si>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</si>
  <si>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</si>
  <si>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</si>
  <si>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</si>
  <si>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</si>
  <si>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</si>
  <si>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</si>
  <si>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</si>
  <si>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</si>
  <si>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</si>
  <si>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</si>
  <si>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</si>
  <si>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</si>
  <si>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</si>
  <si>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</si>
  <si>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</si>
  <si>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</si>
  <si>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</si>
  <si>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</si>
  <si>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</si>
  <si>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</si>
  <si>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</si>
  <si>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</si>
  <si>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</si>
  <si>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</si>
  <si>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</si>
  <si>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</si>
  <si>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</si>
  <si>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</si>
  <si>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</si>
  <si>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</si>
  <si>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</si>
  <si>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</si>
  <si>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</si>
  <si>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</si>
  <si>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</si>
  <si>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</si>
  <si>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</si>
  <si>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</si>
  <si>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</si>
  <si>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</si>
  <si>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</si>
  <si>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</si>
  <si>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</si>
  <si>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</si>
  <si>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</si>
  <si>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</si>
  <si>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</si>
  <si>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</si>
  <si>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</si>
  <si>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</si>
  <si>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</si>
  <si>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</si>
  <si>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</si>
  <si>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</si>
  <si>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</si>
  <si>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</si>
  <si>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</si>
  <si>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</si>
  <si>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</si>
  <si>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</si>
  <si>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</si>
  <si>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</si>
  <si>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</si>
  <si>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</si>
  <si>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</si>
  <si>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</si>
  <si>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</si>
  <si>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</si>
  <si>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</si>
  <si>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</si>
  <si>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</si>
  <si>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</si>
  <si>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</si>
  <si>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</si>
  <si>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</si>
  <si>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</si>
  <si>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</si>
  <si>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</si>
  <si>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</si>
  <si>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</si>
  <si>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</si>
  <si>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</si>
  <si>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</si>
  <si>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</si>
  <si>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</si>
  <si>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</si>
  <si>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</si>
  <si>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</si>
  <si>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</si>
  <si>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</si>
  <si>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</si>
  <si>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</si>
  <si>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</si>
  <si>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</si>
  <si>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</si>
  <si>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</si>
  <si>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</si>
  <si>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</si>
  <si>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</si>
  <si>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</si>
  <si>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</si>
  <si>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</si>
  <si>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</si>
  <si>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</si>
  <si>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</si>
  <si>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</si>
  <si>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</si>
  <si>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</si>
  <si>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</si>
  <si>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</si>
  <si>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</si>
  <si>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</si>
  <si>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</si>
  <si>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</si>
  <si>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</si>
  <si>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</si>
  <si>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</si>
  <si>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</si>
  <si>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</si>
  <si>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</si>
  <si>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</si>
  <si>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</si>
  <si>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</si>
  <si>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</si>
  <si>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</si>
  <si>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</si>
  <si>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</si>
  <si>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</si>
  <si>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</si>
  <si>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</si>
  <si>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</si>
  <si>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</si>
  <si>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</si>
  <si>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</si>
  <si>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</si>
  <si>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</si>
  <si>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</si>
  <si>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</si>
  <si>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</si>
  <si>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</si>
  <si>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</si>
  <si>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</si>
  <si>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</si>
  <si>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</si>
  <si>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</si>
  <si>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</si>
  <si>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</si>
  <si>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</si>
  <si>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</si>
  <si>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</si>
  <si>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</si>
  <si>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</si>
  <si>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</si>
  <si>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</si>
  <si>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</si>
  <si>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</si>
  <si>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</si>
  <si>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</si>
  <si>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</si>
  <si>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</si>
  <si>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</si>
  <si>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</si>
  <si>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</si>
  <si>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</si>
  <si>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</si>
  <si>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</si>
  <si>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</si>
  <si>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</si>
  <si>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</si>
  <si>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</si>
  <si>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</si>
  <si>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</si>
  <si>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</si>
  <si>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</si>
  <si>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</si>
  <si>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</si>
  <si>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</si>
  <si>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</si>
  <si>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</si>
  <si>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</si>
  <si>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</si>
  <si>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</si>
  <si>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</si>
  <si>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</si>
  <si>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</si>
  <si>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</si>
  <si>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</si>
  <si>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</si>
  <si>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</si>
  <si>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</si>
  <si>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</si>
  <si>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</si>
  <si>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</si>
  <si>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</si>
  <si>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</si>
  <si>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</si>
  <si>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</si>
  <si>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</si>
  <si>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</si>
  <si>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</si>
  <si>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</si>
  <si>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</si>
  <si>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</si>
  <si>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</si>
  <si>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</si>
  <si>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</si>
  <si>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</si>
  <si>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</si>
  <si>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</si>
  <si>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</si>
  <si>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</si>
  <si>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</si>
  <si>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</si>
  <si>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</si>
  <si>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</si>
  <si>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</si>
  <si>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</si>
  <si>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</si>
  <si>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</si>
  <si>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</si>
  <si>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</si>
  <si>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</si>
  <si>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</si>
  <si>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</si>
  <si>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</si>
  <si>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</si>
  <si>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</si>
  <si>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</si>
  <si>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</si>
  <si>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</si>
  <si>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</si>
  <si>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</si>
  <si>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</si>
  <si>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</si>
  <si>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</si>
  <si>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</si>
  <si>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</si>
  <si>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</si>
  <si>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</si>
  <si>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</si>
  <si>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</si>
  <si>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</si>
  <si>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</si>
  <si>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</si>
  <si>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</si>
  <si>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</si>
  <si>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</si>
  <si>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</si>
  <si>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</si>
  <si>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</si>
  <si>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</si>
  <si>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</si>
  <si>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</si>
  <si>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</si>
  <si>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</si>
  <si>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</si>
  <si>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</si>
  <si>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</si>
  <si>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</si>
  <si>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</si>
  <si>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</si>
  <si>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</si>
  <si>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</si>
  <si>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</si>
  <si>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</si>
  <si>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</si>
  <si>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</si>
  <si>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</si>
  <si>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</si>
  <si>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</si>
  <si>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</si>
  <si>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</si>
  <si>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</si>
  <si>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</si>
  <si>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</si>
  <si>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</si>
  <si>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</si>
  <si>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</si>
  <si>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</si>
  <si>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</si>
  <si>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</si>
  <si>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</si>
  <si>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</si>
  <si>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</si>
  <si>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</si>
  <si>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</si>
  <si>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</si>
  <si>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</si>
  <si>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</si>
  <si>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</si>
  <si>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</si>
  <si>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</si>
  <si>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</si>
  <si>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</si>
  <si>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</si>
  <si>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</si>
  <si>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</si>
  <si>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</si>
  <si>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</si>
  <si>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</si>
  <si>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</si>
  <si>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</si>
  <si>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</si>
  <si>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</si>
  <si>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</si>
  <si>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</si>
  <si>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</si>
  <si>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</si>
  <si>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</si>
  <si>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</si>
  <si>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</si>
  <si>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</si>
  <si>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</si>
  <si>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</si>
  <si>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</si>
  <si>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</si>
  <si>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</si>
  <si>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</si>
  <si>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</si>
  <si>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</si>
  <si>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</si>
  <si>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</si>
  <si>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</si>
  <si>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</si>
  <si>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</si>
  <si>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</si>
  <si>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</si>
  <si>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</si>
  <si>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</si>
  <si>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</si>
  <si>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</si>
  <si>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</si>
  <si>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</si>
  <si>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</si>
  <si>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</si>
  <si>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</si>
  <si>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</si>
  <si>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</si>
  <si>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</si>
  <si>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</si>
  <si>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</si>
  <si>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</si>
  <si>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</si>
  <si>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</si>
  <si>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</si>
  <si>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</si>
  <si>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</si>
  <si>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</si>
  <si>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</si>
  <si>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</si>
  <si>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</si>
  <si>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</si>
  <si>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</si>
  <si>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</si>
  <si>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</si>
  <si>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</si>
  <si>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</si>
  <si>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</si>
  <si>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</si>
  <si>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</si>
  <si>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</si>
  <si>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</si>
  <si>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</si>
  <si>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</si>
  <si>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</si>
  <si>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</si>
  <si>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</si>
  <si>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</si>
  <si>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</si>
  <si>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</si>
  <si>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</si>
  <si>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</si>
  <si>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</si>
  <si>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</si>
  <si>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</si>
  <si>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</si>
  <si>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</si>
  <si>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</si>
  <si>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</si>
  <si>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</si>
  <si>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</si>
  <si>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</si>
  <si>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</si>
  <si>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</si>
  <si>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</si>
  <si>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</si>
  <si>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</si>
  <si>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</si>
  <si>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</si>
  <si>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</si>
  <si>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</si>
  <si>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</si>
  <si>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</si>
  <si>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</si>
  <si>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</si>
  <si>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</si>
  <si>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</si>
  <si>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</si>
  <si>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</si>
  <si>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</si>
  <si>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</si>
  <si>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</si>
  <si>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</si>
  <si>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</si>
  <si>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</si>
  <si>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</si>
  <si>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</si>
  <si>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</si>
  <si>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</si>
  <si>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</si>
  <si>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</si>
  <si>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</si>
  <si>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</si>
  <si>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</si>
  <si>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</si>
  <si>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</si>
  <si>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</si>
  <si>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</si>
  <si>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</si>
  <si>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</si>
  <si>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</si>
  <si>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</si>
  <si>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</si>
  <si>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</si>
  <si>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</si>
  <si>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</si>
  <si>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</si>
  <si>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</si>
  <si>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</si>
  <si>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</si>
  <si>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</si>
  <si>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</si>
  <si>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</si>
  <si>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</si>
  <si>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</si>
  <si>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</si>
  <si>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</si>
  <si>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</si>
  <si>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</si>
  <si>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</si>
  <si>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</si>
  <si>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</si>
  <si>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</si>
  <si>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</si>
  <si>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</si>
  <si>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</si>
  <si>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</si>
  <si>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</si>
  <si>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</si>
  <si>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</si>
  <si>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</si>
  <si>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</si>
  <si>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</si>
  <si>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</si>
  <si>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</si>
  <si>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</si>
  <si>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</si>
  <si>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</si>
  <si>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</si>
  <si>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</si>
  <si>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</si>
  <si>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</si>
  <si>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</si>
  <si>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</si>
  <si>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</si>
  <si>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</si>
  <si>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</si>
  <si>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</si>
  <si>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</si>
  <si>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</si>
  <si>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</si>
  <si>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</si>
  <si>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</si>
  <si>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</si>
  <si>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</si>
  <si>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</si>
  <si>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</si>
  <si>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</si>
  <si>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</si>
  <si>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</si>
  <si>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</si>
  <si>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</si>
  <si>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</si>
  <si>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</si>
  <si>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</si>
  <si>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</si>
  <si>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</si>
  <si>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</si>
  <si>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</si>
  <si>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</si>
  <si>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</si>
  <si>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</si>
  <si>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</si>
  <si>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</si>
  <si>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</si>
  <si>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</si>
  <si>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</si>
  <si>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</si>
  <si>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</si>
  <si>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</si>
  <si>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</si>
  <si>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</si>
  <si>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</si>
  <si>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</si>
  <si>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</si>
  <si>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</si>
  <si>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</si>
  <si>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</si>
  <si>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</si>
  <si>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</si>
  <si>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</si>
  <si>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</si>
  <si>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</si>
  <si>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</si>
  <si>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</si>
  <si>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</si>
  <si>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</si>
  <si>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</si>
  <si>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</si>
  <si>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</si>
  <si>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</si>
  <si>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</si>
  <si>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</si>
  <si>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</si>
  <si>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</si>
  <si>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</si>
  <si>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</si>
  <si>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</si>
  <si>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</si>
  <si>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</si>
  <si>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</si>
  <si>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</si>
  <si>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</si>
  <si>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</si>
  <si>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</si>
  <si>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</si>
  <si>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</si>
  <si>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</si>
  <si>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</si>
  <si>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</si>
  <si>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</si>
  <si>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</si>
  <si>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</si>
  <si>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</si>
  <si>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</si>
  <si>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</si>
  <si>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</si>
  <si>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</si>
  <si>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</si>
  <si>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</si>
  <si>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</si>
  <si>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</si>
  <si>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</si>
  <si>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</si>
  <si>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</si>
  <si>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</si>
  <si>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</si>
  <si>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</si>
  <si>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</si>
  <si>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</si>
  <si>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</si>
  <si>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</si>
  <si>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</si>
  <si>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</si>
  <si>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</si>
  <si>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</si>
  <si>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</si>
  <si>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</si>
  <si>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</si>
  <si>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</si>
  <si>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</si>
  <si>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</si>
  <si>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</si>
  <si>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</si>
  <si>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</si>
  <si>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</si>
  <si>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</si>
  <si>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</si>
  <si>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</si>
  <si>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</si>
  <si>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</si>
  <si>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</si>
  <si>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</si>
  <si>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</si>
  <si>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</si>
  <si>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</si>
  <si>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</si>
  <si>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</si>
  <si>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</si>
  <si>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</si>
  <si>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</si>
  <si>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</si>
  <si>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</si>
  <si>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</si>
  <si>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</si>
  <si>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</si>
  <si>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</si>
  <si>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</si>
  <si>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</si>
  <si>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</si>
  <si>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</si>
  <si>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</si>
  <si>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</si>
  <si>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</si>
  <si>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</si>
  <si>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</si>
  <si>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</si>
  <si>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</si>
  <si>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</si>
  <si>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</si>
  <si>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</si>
  <si>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</si>
  <si>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</si>
  <si>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</si>
  <si>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</si>
  <si>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</si>
  <si>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</si>
  <si>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</si>
  <si>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</si>
  <si>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</si>
  <si>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</si>
  <si>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</si>
  <si>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</si>
  <si>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</si>
  <si>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</si>
  <si>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</si>
  <si>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</si>
  <si>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</si>
  <si>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</si>
  <si>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</si>
  <si>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</si>
  <si>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</si>
  <si>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</si>
  <si>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</si>
  <si>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</si>
  <si>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</si>
  <si>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</si>
  <si>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</si>
  <si>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</si>
  <si>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</si>
  <si>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</si>
  <si>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</si>
  <si>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</si>
  <si>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</si>
  <si>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</si>
  <si>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</si>
  <si>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</si>
  <si>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</si>
  <si>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</si>
  <si>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</si>
  <si>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</si>
  <si>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</si>
  <si>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</si>
  <si>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</si>
  <si>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</si>
  <si>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</si>
  <si>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</si>
  <si>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</si>
  <si>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</si>
  <si>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</si>
  <si>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</si>
  <si>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</si>
  <si>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</si>
  <si>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</si>
  <si>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</si>
  <si>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</si>
  <si>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</si>
  <si>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</si>
  <si>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</si>
  <si>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</si>
  <si>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</si>
  <si>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</si>
  <si>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</si>
  <si>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</si>
  <si>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</si>
  <si>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</si>
  <si>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</si>
  <si>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</si>
  <si>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</si>
  <si>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</si>
  <si>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</si>
  <si>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</si>
  <si>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</si>
  <si>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</si>
  <si>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</si>
  <si>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</si>
  <si>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</si>
  <si>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</si>
  <si>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</si>
  <si>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</si>
  <si>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</si>
  <si>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</si>
  <si>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</si>
  <si>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</si>
  <si>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</si>
  <si>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</si>
  <si>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</si>
  <si>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</si>
  <si>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</si>
  <si>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</si>
  <si>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</si>
  <si>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</si>
  <si>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</si>
  <si>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</si>
  <si>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</si>
  <si>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</si>
  <si>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</si>
  <si>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</si>
  <si>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</si>
  <si>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</si>
  <si>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</si>
  <si>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</si>
  <si>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</si>
  <si>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</si>
  <si>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</si>
  <si>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</si>
  <si>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</si>
  <si>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</si>
  <si>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</si>
  <si>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</si>
  <si>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</si>
  <si>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</si>
  <si>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</si>
  <si>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</si>
  <si>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</si>
  <si>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</si>
  <si>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</si>
  <si>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</si>
  <si>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</si>
  <si>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</si>
  <si>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</si>
  <si>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</si>
  <si>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</si>
  <si>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</si>
  <si>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</si>
  <si>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</si>
  <si>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</si>
  <si>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</si>
  <si>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</si>
  <si>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</si>
  <si>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</si>
  <si>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</si>
  <si>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</si>
  <si>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</si>
  <si>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</si>
  <si>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</si>
  <si>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</si>
  <si>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</si>
  <si>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</si>
  <si>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</si>
  <si>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</si>
  <si>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</si>
  <si>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</si>
  <si>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</si>
  <si>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</si>
  <si>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</si>
  <si>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</si>
  <si>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</si>
  <si>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</si>
  <si>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</si>
  <si>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</si>
  <si>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</si>
  <si>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</si>
  <si>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</si>
  <si>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</si>
  <si>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</si>
  <si>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</si>
  <si>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</si>
  <si>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</si>
  <si>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</si>
  <si>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</si>
  <si>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</si>
  <si>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</si>
  <si>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</si>
  <si>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</si>
  <si>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</si>
  <si>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</si>
  <si>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</si>
  <si>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</si>
  <si>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</si>
  <si>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</si>
  <si>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</si>
  <si>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</si>
  <si>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</si>
  <si>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</si>
  <si>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</si>
  <si>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</si>
  <si>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</si>
  <si>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</si>
  <si>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</si>
  <si>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</si>
  <si>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</si>
  <si>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</si>
  <si>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</si>
  <si>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</si>
  <si>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</si>
  <si>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</si>
  <si>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</si>
  <si>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</si>
  <si>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</si>
  <si>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</si>
  <si>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</si>
  <si>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</si>
  <si>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</si>
  <si>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</si>
  <si>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</si>
  <si>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</si>
  <si>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</si>
  <si>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</si>
  <si>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</si>
  <si>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</si>
  <si>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</si>
  <si>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</si>
  <si>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</si>
  <si>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</si>
  <si>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</si>
  <si>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</si>
  <si>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</si>
  <si>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</si>
  <si>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</si>
  <si>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</si>
  <si>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</si>
  <si>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</si>
  <si>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</si>
  <si>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</si>
  <si>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</si>
  <si>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</si>
  <si>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</si>
  <si>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</si>
  <si>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</si>
  <si>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</si>
  <si>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</si>
  <si>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</si>
  <si>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</si>
  <si>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</si>
  <si>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</si>
  <si>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</si>
  <si>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</si>
  <si>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</si>
  <si>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</si>
  <si>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</si>
  <si>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</si>
  <si>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</si>
  <si>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</si>
  <si>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</si>
  <si>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</si>
  <si>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</si>
  <si>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</si>
  <si>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</si>
  <si>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</si>
  <si>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</si>
  <si>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</si>
  <si>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</si>
  <si>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</si>
  <si>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</si>
  <si>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</si>
  <si>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</si>
  <si>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</si>
  <si>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</si>
  <si>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</si>
  <si>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</si>
  <si>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</si>
  <si>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</si>
  <si>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</si>
  <si>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</si>
  <si>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</si>
  <si>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</si>
  <si>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</si>
  <si>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</si>
  <si>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</si>
  <si>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</si>
  <si>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</si>
  <si>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</si>
  <si>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</si>
  <si>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</si>
  <si>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</si>
  <si>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</si>
  <si>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</si>
  <si>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</si>
  <si>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</si>
  <si>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</si>
  <si>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</si>
  <si>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</si>
  <si>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</si>
  <si>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</si>
  <si>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</si>
  <si>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</si>
  <si>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</si>
  <si>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</si>
  <si>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</si>
  <si>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</si>
  <si>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</si>
  <si>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</si>
  <si>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</si>
  <si>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</si>
  <si>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</si>
  <si>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</si>
  <si>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</si>
  <si>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</si>
  <si>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</si>
  <si>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</si>
  <si>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</si>
  <si>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</si>
  <si>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</si>
  <si>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</si>
  <si>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</si>
  <si>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</si>
  <si>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</si>
  <si>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</si>
  <si>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</si>
  <si>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</si>
  <si>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</si>
  <si>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</si>
  <si>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</si>
  <si>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</si>
  <si>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</si>
  <si>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</si>
  <si>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</si>
  <si>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</si>
  <si>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</si>
  <si>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</si>
  <si>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</si>
  <si>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</si>
  <si>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</si>
  <si>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</si>
  <si>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</si>
  <si>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</si>
  <si>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</si>
  <si>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</si>
  <si>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</si>
  <si>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</si>
  <si>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</si>
  <si>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</si>
  <si>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</si>
  <si>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</si>
  <si>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</si>
  <si>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</si>
  <si>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</si>
  <si>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</si>
  <si>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</si>
  <si>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</si>
  <si>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</si>
  <si>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</si>
  <si>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</si>
  <si>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</si>
  <si>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</si>
  <si>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</si>
  <si>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</si>
  <si>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</si>
  <si>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</si>
  <si>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</si>
  <si>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</si>
  <si>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</si>
  <si>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</si>
  <si>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</si>
  <si>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</si>
  <si>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</si>
  <si>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</si>
  <si>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</si>
  <si>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</si>
  <si>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</si>
  <si>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</si>
  <si>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</si>
  <si>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</si>
  <si>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</si>
  <si>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</si>
  <si>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</si>
  <si>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</si>
  <si>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</si>
  <si>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</si>
  <si>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</si>
  <si>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</si>
  <si>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</si>
  <si>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</si>
  <si>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</si>
  <si>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</si>
  <si>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</si>
  <si>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</si>
  <si>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</si>
  <si>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</si>
  <si>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</si>
  <si>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</si>
  <si>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</si>
  <si>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</si>
  <si>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</si>
  <si>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</si>
  <si>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</si>
  <si>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</si>
  <si>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</si>
  <si>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</si>
  <si>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</si>
  <si>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</si>
  <si>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</si>
  <si>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</si>
  <si>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</si>
  <si>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</si>
  <si>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</si>
  <si>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</si>
  <si>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</si>
  <si>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</si>
  <si>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</si>
  <si>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</si>
  <si>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</si>
  <si>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</si>
  <si>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</si>
  <si>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</si>
  <si>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</si>
  <si>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</si>
  <si>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</si>
  <si>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</si>
  <si>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</si>
  <si>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</si>
  <si>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</si>
  <si>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</si>
  <si>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</si>
  <si>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</si>
  <si>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</si>
  <si>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</si>
  <si>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</si>
  <si>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</si>
  <si>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</si>
  <si>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</si>
  <si>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</si>
  <si>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</si>
  <si>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</si>
  <si>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</si>
  <si>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</si>
  <si>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</si>
  <si>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</si>
  <si>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</si>
  <si>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</si>
  <si>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</si>
  <si>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</si>
  <si>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</si>
  <si>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</si>
  <si>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</si>
  <si>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</si>
  <si>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</si>
  <si>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</si>
  <si>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</si>
  <si>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</si>
  <si>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</si>
  <si>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</si>
  <si>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</si>
  <si>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</si>
  <si>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</si>
  <si>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</si>
  <si>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</si>
  <si>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</si>
  <si>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</si>
  <si>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</si>
  <si>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</si>
  <si>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</si>
  <si>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</si>
  <si>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</si>
  <si>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</si>
  <si>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</si>
  <si>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</si>
  <si>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</si>
  <si>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</si>
  <si>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</si>
  <si>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</si>
  <si>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</si>
  <si>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</si>
  <si>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</si>
  <si>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</si>
  <si>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</si>
  <si>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</si>
  <si>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</si>
  <si>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</si>
  <si>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</si>
  <si>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</si>
  <si>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</si>
  <si>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</si>
  <si>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</si>
  <si>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</si>
  <si>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</si>
  <si>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</si>
  <si>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</si>
  <si>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</si>
  <si>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</si>
  <si>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</si>
  <si>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</si>
  <si>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</si>
  <si>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</si>
  <si>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</si>
  <si>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</si>
  <si>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</si>
  <si>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</si>
  <si>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</si>
  <si>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</si>
  <si>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</si>
  <si>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</si>
  <si>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</si>
  <si>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</si>
  <si>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</si>
  <si>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</si>
  <si>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</si>
  <si>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</si>
  <si>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</si>
  <si>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</si>
  <si>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</si>
  <si>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</si>
  <si>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</si>
  <si>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</si>
  <si>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</si>
  <si>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</si>
  <si>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</si>
  <si>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</si>
  <si>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</si>
  <si>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</si>
  <si>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</si>
  <si>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</si>
  <si>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</si>
  <si>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</si>
  <si>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</si>
  <si>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</si>
  <si>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</si>
  <si>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</si>
  <si>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</si>
  <si>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</si>
  <si>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</si>
  <si>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</si>
  <si>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</si>
  <si>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</si>
  <si>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</si>
  <si>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</si>
  <si>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</si>
  <si>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</si>
  <si>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</si>
  <si>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</si>
  <si>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</si>
  <si>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</si>
  <si>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</si>
  <si>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</si>
  <si>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</si>
  <si>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</si>
  <si>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</si>
  <si>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</si>
  <si>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</si>
  <si>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</si>
  <si>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</si>
  <si>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</si>
  <si>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</si>
  <si>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</si>
  <si>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</si>
  <si>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</si>
  <si>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</si>
  <si>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</si>
  <si>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</si>
  <si>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</si>
  <si>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</si>
  <si>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</si>
  <si>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</si>
  <si>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</si>
  <si>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</si>
  <si>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</si>
  <si>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</si>
  <si>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</si>
  <si>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</si>
  <si>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</si>
  <si>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</si>
  <si>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</si>
  <si>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</si>
  <si>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</si>
  <si>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</si>
  <si>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</si>
  <si>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</si>
  <si>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</si>
  <si>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</si>
  <si>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</si>
  <si>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</si>
  <si>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</si>
  <si>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</si>
  <si>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</si>
  <si>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</si>
  <si>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</si>
  <si>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</si>
  <si>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</si>
  <si>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</si>
  <si>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</si>
  <si>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</si>
  <si>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</si>
  <si>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</si>
  <si>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</si>
  <si>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</si>
  <si>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</si>
  <si>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</si>
  <si>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</si>
  <si>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</si>
  <si>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</si>
  <si>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</si>
  <si>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</si>
  <si>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</si>
  <si>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</si>
  <si>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</si>
  <si>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</si>
  <si>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</si>
  <si>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</si>
  <si>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</si>
  <si>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</si>
  <si>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</si>
  <si>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</si>
  <si>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</si>
  <si>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</si>
  <si>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</si>
  <si>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</si>
  <si>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</si>
  <si>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</si>
  <si>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</si>
  <si>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</si>
  <si>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</si>
  <si>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</si>
  <si>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</si>
  <si>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</si>
  <si>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</si>
  <si>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</si>
  <si>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</si>
  <si>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</si>
  <si>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</si>
  <si>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</si>
  <si>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</si>
  <si>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</si>
  <si>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</si>
  <si>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</si>
  <si>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</si>
  <si>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</si>
  <si>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</si>
  <si>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</si>
  <si>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</si>
  <si>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</si>
  <si>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</si>
  <si>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</si>
  <si>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</si>
  <si>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</si>
  <si>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</si>
  <si>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</si>
  <si>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</si>
  <si>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</si>
  <si>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</si>
  <si>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</si>
  <si>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</si>
  <si>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</si>
  <si>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</si>
  <si>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</si>
  <si>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</si>
  <si>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</si>
  <si>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</si>
  <si>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</si>
  <si>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</si>
  <si>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</si>
  <si>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</si>
  <si>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</si>
  <si>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</si>
  <si>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</si>
  <si>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</si>
  <si>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</si>
  <si>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</si>
  <si>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</si>
  <si>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</si>
  <si>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</si>
  <si>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</si>
  <si>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</si>
  <si>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</si>
  <si>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</si>
  <si>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</si>
  <si>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</si>
  <si>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</si>
  <si>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</si>
  <si>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</si>
  <si>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</si>
  <si>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</si>
  <si>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</si>
  <si>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</si>
  <si>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</si>
  <si>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</si>
  <si>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</si>
  <si>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</si>
  <si>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</si>
  <si>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</si>
  <si>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</si>
  <si>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</si>
  <si>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</si>
  <si>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</si>
  <si>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</si>
  <si>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</si>
  <si>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</si>
  <si>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</si>
  <si>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</si>
  <si>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</si>
  <si>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</si>
  <si>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</si>
  <si>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</si>
  <si>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</si>
  <si>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</si>
  <si>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</si>
  <si>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</si>
  <si>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</si>
  <si>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</si>
  <si>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</si>
  <si>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</si>
  <si>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</si>
  <si>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</si>
  <si>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</si>
  <si>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</si>
  <si>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</si>
  <si>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</si>
  <si>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</si>
  <si>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</si>
  <si>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</si>
  <si>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</si>
  <si>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</si>
  <si>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</si>
  <si>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</si>
  <si>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</si>
  <si>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</si>
  <si>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</si>
  <si>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</si>
  <si>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</si>
  <si>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</si>
  <si>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</si>
  <si>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</si>
  <si>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</si>
  <si>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</si>
  <si>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</si>
  <si>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</si>
  <si>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</si>
  <si>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</si>
  <si>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</si>
  <si>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</si>
  <si>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</si>
  <si>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</si>
  <si>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</si>
  <si>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</si>
  <si>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</si>
  <si>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</si>
  <si>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</si>
  <si>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</si>
  <si>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</si>
  <si>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</si>
  <si>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</si>
  <si>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</si>
  <si>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</si>
  <si>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</si>
  <si>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</si>
  <si>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</si>
  <si>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</si>
  <si>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</si>
  <si>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</si>
  <si>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</si>
  <si>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</si>
  <si>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</si>
  <si>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</si>
  <si>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</si>
  <si>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</si>
  <si>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</si>
  <si>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</si>
  <si>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</si>
  <si>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</si>
  <si>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</si>
  <si>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</si>
  <si>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</si>
  <si>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</si>
  <si>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</si>
  <si>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</si>
  <si>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</si>
  <si>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</si>
  <si>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</si>
  <si>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</si>
  <si>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</si>
  <si>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</si>
  <si>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</si>
  <si>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</si>
  <si>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</si>
  <si>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</si>
  <si>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</si>
  <si>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</si>
  <si>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</si>
  <si>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</si>
  <si>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</si>
  <si>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</si>
  <si>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</si>
  <si>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</si>
  <si>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</si>
  <si>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</si>
  <si>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</si>
  <si>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</si>
  <si>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</si>
  <si>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</si>
  <si>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</si>
  <si>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</si>
  <si>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</si>
  <si>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</si>
  <si>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</si>
  <si>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</si>
  <si>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</si>
  <si>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</si>
  <si>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</si>
  <si>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</si>
  <si>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</si>
  <si>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</si>
  <si>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</si>
  <si>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</si>
  <si>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</si>
  <si>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</si>
  <si>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</si>
  <si>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</si>
  <si>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</si>
  <si>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</si>
  <si>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</si>
  <si>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</si>
  <si>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</si>
  <si>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</si>
  <si>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</si>
  <si>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</si>
  <si>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</si>
  <si>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</si>
  <si>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</si>
  <si>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</si>
  <si>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</si>
  <si>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</si>
  <si>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</si>
  <si>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</si>
  <si>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</si>
  <si>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</si>
  <si>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</si>
  <si>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</si>
  <si>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</si>
  <si>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</si>
  <si>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</si>
  <si>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</si>
  <si>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</si>
  <si>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</si>
  <si>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</si>
  <si>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</si>
  <si>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</si>
  <si>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</si>
  <si>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</si>
  <si>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</si>
  <si>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</si>
  <si>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</si>
  <si>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</si>
  <si>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</si>
  <si>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</si>
  <si>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</si>
  <si>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</si>
  <si>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</si>
  <si>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</si>
  <si>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</si>
  <si>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</si>
  <si>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</si>
  <si>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</si>
  <si>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</si>
  <si>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</si>
  <si>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</si>
  <si>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</si>
  <si>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</si>
  <si>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</si>
  <si>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</si>
  <si>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</si>
  <si>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</si>
  <si>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</si>
  <si>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</si>
  <si>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</si>
  <si>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</si>
  <si>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</si>
  <si>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</si>
  <si>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</si>
  <si>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</si>
  <si>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</si>
  <si>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</si>
  <si>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</si>
  <si>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</si>
  <si>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</si>
  <si>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</si>
  <si>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</si>
  <si>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</si>
  <si>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</si>
  <si>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</si>
  <si>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</si>
  <si>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</si>
  <si>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</si>
  <si>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</si>
  <si>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</si>
  <si>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</si>
  <si>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</si>
  <si>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</si>
  <si>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</si>
  <si>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</si>
  <si>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</si>
  <si>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</si>
  <si>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</si>
  <si>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</si>
  <si>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</si>
  <si>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</si>
  <si>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</si>
  <si>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</si>
  <si>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</si>
  <si>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</si>
  <si>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</si>
  <si>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</si>
  <si>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</si>
  <si>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</si>
  <si>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</si>
  <si>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</si>
  <si>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</si>
  <si>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</si>
  <si>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</si>
  <si>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</si>
  <si>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</si>
  <si>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</si>
  <si>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</si>
  <si>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</si>
  <si>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</si>
  <si>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</si>
  <si>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</si>
  <si>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</si>
  <si>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</si>
  <si>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</si>
  <si>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</si>
  <si>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</si>
  <si>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</si>
  <si>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</si>
  <si>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</si>
  <si>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</si>
  <si>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</si>
  <si>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</si>
  <si>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</si>
  <si>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</si>
  <si>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</si>
  <si>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</si>
  <si>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</si>
  <si>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</si>
  <si>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</si>
  <si>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</si>
  <si>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</si>
  <si>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</si>
  <si>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</si>
  <si>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</si>
  <si>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</si>
  <si>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</si>
  <si>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</si>
  <si>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</si>
  <si>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</si>
  <si>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</si>
  <si>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</si>
  <si>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</si>
  <si>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</si>
  <si>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</si>
  <si>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</si>
  <si>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</si>
  <si>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</si>
  <si>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</si>
  <si>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</si>
  <si>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</si>
  <si>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</si>
  <si>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</si>
  <si>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</si>
  <si>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</si>
  <si>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</si>
  <si>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</si>
  <si>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</si>
  <si>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</si>
  <si>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</si>
  <si>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</si>
  <si>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</si>
  <si>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</si>
  <si>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</si>
  <si>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</si>
  <si>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</si>
  <si>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</si>
  <si>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</si>
  <si>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</si>
  <si>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</si>
  <si>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</si>
  <si>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</si>
  <si>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</si>
  <si>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</si>
  <si>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</si>
  <si>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</si>
  <si>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</si>
  <si>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</si>
  <si>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</si>
  <si>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</si>
  <si>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</si>
  <si>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</si>
  <si>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</si>
  <si>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</si>
  <si>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</si>
  <si>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</si>
  <si>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</si>
  <si>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</si>
  <si>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</si>
  <si>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</si>
  <si>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</si>
  <si>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</si>
  <si>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</si>
  <si>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</si>
  <si>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</si>
  <si>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</si>
  <si>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</si>
  <si>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</si>
  <si>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</si>
  <si>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</si>
  <si>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</si>
  <si>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</si>
  <si>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</si>
  <si>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</si>
  <si>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</si>
  <si>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</si>
  <si>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</si>
  <si>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</si>
  <si>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</si>
  <si>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</si>
  <si>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</si>
  <si>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</si>
  <si>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</si>
  <si>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</si>
  <si>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</si>
  <si>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</si>
  <si>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</si>
  <si>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</si>
  <si>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</si>
  <si>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</si>
  <si>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</si>
  <si>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</si>
  <si>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</si>
  <si>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</si>
  <si>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</si>
  <si>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</si>
  <si>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</si>
  <si>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</si>
  <si>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</si>
  <si>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</si>
  <si>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</si>
  <si>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</si>
  <si>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</si>
  <si>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</si>
  <si>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</si>
  <si>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</si>
  <si>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</si>
  <si>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</si>
  <si>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</si>
  <si>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</si>
  <si>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</si>
  <si>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</si>
  <si>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</si>
  <si>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</si>
  <si>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</si>
  <si>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</si>
  <si>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</si>
  <si>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</si>
  <si>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</si>
  <si>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</si>
  <si>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</si>
  <si>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</si>
  <si>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</si>
  <si>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</si>
  <si>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</si>
  <si>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</si>
  <si>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</si>
  <si>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</si>
  <si>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</si>
  <si>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</si>
  <si>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</si>
  <si>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</si>
  <si>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</si>
  <si>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</si>
  <si>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</si>
  <si>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</si>
  <si>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</si>
  <si>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</si>
  <si>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</si>
  <si>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</si>
  <si>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</si>
  <si>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</si>
  <si>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</si>
  <si>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</si>
  <si>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</si>
  <si>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</si>
  <si>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</si>
  <si>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</si>
  <si>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</si>
  <si>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</si>
  <si>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</si>
  <si>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</si>
  <si>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</si>
  <si>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</si>
  <si>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</si>
  <si>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</si>
  <si>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</si>
  <si>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</si>
  <si>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</si>
  <si>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</si>
  <si>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</si>
  <si>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</si>
  <si>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</si>
  <si>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</si>
  <si>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</si>
  <si>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</si>
  <si>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</si>
  <si>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</si>
  <si>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</si>
  <si>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</si>
  <si>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</si>
  <si>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</si>
  <si>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</si>
  <si>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</si>
  <si>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</si>
  <si>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</si>
  <si>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</si>
  <si>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</si>
  <si>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</si>
  <si>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</si>
  <si>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</si>
  <si>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</si>
  <si>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</si>
  <si>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</si>
  <si>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</si>
  <si>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</si>
  <si>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</si>
  <si>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</si>
  <si>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</si>
  <si>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</si>
  <si>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</si>
  <si>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</si>
  <si>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</si>
  <si>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</si>
  <si>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</si>
  <si>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</si>
  <si>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</si>
  <si>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</si>
  <si>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</si>
  <si>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</si>
  <si>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</si>
  <si>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</si>
  <si>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</si>
  <si>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</si>
  <si>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</si>
  <si>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</si>
  <si>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</si>
  <si>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</si>
  <si>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</si>
  <si>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</si>
  <si>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</si>
  <si>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</si>
  <si>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</si>
  <si>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</si>
  <si>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</si>
  <si>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</si>
  <si>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</si>
  <si>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</si>
  <si>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</si>
  <si>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</si>
  <si>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</si>
  <si>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</si>
  <si>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</si>
  <si>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</si>
  <si>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</si>
  <si>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</si>
  <si>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</si>
  <si>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</si>
  <si>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</si>
  <si>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</si>
  <si>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</si>
  <si>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</si>
  <si>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</si>
  <si>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</si>
  <si>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</si>
  <si>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</si>
  <si>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</si>
  <si>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</si>
  <si>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</si>
  <si>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</si>
  <si>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</si>
  <si>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</si>
  <si>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</si>
  <si>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</si>
  <si>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</si>
  <si>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</si>
  <si>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</si>
  <si>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</si>
  <si>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</si>
  <si>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</si>
  <si>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</si>
  <si>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</si>
  <si>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</si>
  <si>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</si>
  <si>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</si>
  <si>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</si>
  <si>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</si>
  <si>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</si>
  <si>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</si>
  <si>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</si>
  <si>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</si>
  <si>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</si>
  <si>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</si>
  <si>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</si>
  <si>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</si>
  <si>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</si>
  <si>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</si>
  <si>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</si>
  <si>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</si>
  <si>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</si>
  <si>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</si>
  <si>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</si>
  <si>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</si>
  <si>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</si>
  <si>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</si>
  <si>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</si>
  <si>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</si>
  <si>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</si>
  <si>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</si>
  <si>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</si>
  <si>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</si>
  <si>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</si>
  <si>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</si>
  <si>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</si>
  <si>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</si>
  <si>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</si>
  <si>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</si>
  <si>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</si>
  <si>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</si>
  <si>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</si>
  <si>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</si>
  <si>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</si>
  <si>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</si>
  <si>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</si>
  <si>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</si>
  <si>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</si>
  <si>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</si>
  <si>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</si>
  <si>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</si>
  <si>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</si>
  <si>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</si>
  <si>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</si>
  <si>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</si>
  <si>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</si>
  <si>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</si>
  <si>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</si>
  <si>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</si>
  <si>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</si>
  <si>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</si>
  <si>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</si>
  <si>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</si>
  <si>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</si>
  <si>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</si>
  <si>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</si>
  <si>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</si>
  <si>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</si>
  <si>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</si>
  <si>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</si>
  <si>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</si>
  <si>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</si>
  <si>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</si>
  <si>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</si>
  <si>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</si>
  <si>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</si>
  <si>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</si>
  <si>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</si>
  <si>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</si>
  <si>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</si>
  <si>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</si>
  <si>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</si>
  <si>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</si>
  <si>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</si>
  <si>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</si>
  <si>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</si>
  <si>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</si>
  <si>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</si>
  <si>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</si>
  <si>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</si>
  <si>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</si>
  <si>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</si>
  <si>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</si>
  <si>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</si>
  <si>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</si>
  <si>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</si>
  <si>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</si>
  <si>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</si>
  <si>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</si>
  <si>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</si>
  <si>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</si>
  <si>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</si>
  <si>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</si>
  <si>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</si>
  <si>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</si>
  <si>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</si>
  <si>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</si>
  <si>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</si>
  <si>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</si>
  <si>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</si>
  <si>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</si>
  <si>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</si>
  <si>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</si>
  <si>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</si>
  <si>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</si>
  <si>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</si>
  <si>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</si>
  <si>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</si>
  <si>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</si>
  <si>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</si>
  <si>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</si>
  <si>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</si>
  <si>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</si>
  <si>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</si>
  <si>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</si>
  <si>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</si>
  <si>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</si>
  <si>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</si>
  <si>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</si>
  <si>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</si>
  <si>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</si>
  <si>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</si>
  <si>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</si>
  <si>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</si>
  <si>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</si>
  <si>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</si>
  <si>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</si>
  <si>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</si>
  <si>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</si>
  <si>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</si>
  <si>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</si>
  <si>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</si>
  <si>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</si>
  <si>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</si>
  <si>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</si>
  <si>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</si>
  <si>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</si>
  <si>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</si>
  <si>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</si>
  <si>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</si>
  <si>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</si>
  <si>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</si>
  <si>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</si>
  <si>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</si>
  <si>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</si>
  <si>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</si>
  <si>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</si>
  <si>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</si>
  <si>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</si>
  <si>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</si>
  <si>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</si>
  <si>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</si>
  <si>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</si>
  <si>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</si>
  <si>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</si>
  <si>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</si>
  <si>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</si>
  <si>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</si>
  <si>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</si>
  <si>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</si>
  <si>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</si>
  <si>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</si>
  <si>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</si>
  <si>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</si>
  <si>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</si>
  <si>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</si>
  <si>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</si>
  <si>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</si>
  <si>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</si>
  <si>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</si>
  <si>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</si>
  <si>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</si>
  <si>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</si>
  <si>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</si>
  <si>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</si>
  <si>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</si>
  <si>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</si>
  <si>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</si>
  <si>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</si>
  <si>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</si>
  <si>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</si>
  <si>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</si>
  <si>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</si>
  <si>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</si>
  <si>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</si>
  <si>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</si>
  <si>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</si>
  <si>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</si>
  <si>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</si>
  <si>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</si>
  <si>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</si>
  <si>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</si>
  <si>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</si>
  <si>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</si>
  <si>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</si>
  <si>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</si>
  <si>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</si>
  <si>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</si>
  <si>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</si>
  <si>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</si>
  <si>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</si>
  <si>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</si>
  <si>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</si>
  <si>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</si>
  <si>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</si>
  <si>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</si>
  <si>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</si>
  <si>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</si>
  <si>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</si>
  <si>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</si>
  <si>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</si>
  <si>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</si>
  <si>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</si>
  <si>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</si>
  <si>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</si>
  <si>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</si>
  <si>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</si>
  <si>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</si>
  <si>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</si>
  <si>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</si>
  <si>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</si>
  <si>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</si>
  <si>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</si>
  <si>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</si>
  <si>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</si>
  <si>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</si>
  <si>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</si>
  <si>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</si>
  <si>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</si>
  <si>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</si>
  <si>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</si>
  <si>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</si>
  <si>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</si>
  <si>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</si>
  <si>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</si>
  <si>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</si>
  <si>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</si>
  <si>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</si>
  <si>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</si>
  <si>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</si>
  <si>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</si>
  <si>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</si>
  <si>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</si>
  <si>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</si>
  <si>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</si>
  <si>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</si>
  <si>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</si>
  <si>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</si>
  <si>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</si>
  <si>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</si>
  <si>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</si>
  <si>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</si>
  <si>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</si>
  <si>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</si>
  <si>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</si>
  <si>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</si>
  <si>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</si>
  <si>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</si>
  <si>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</si>
  <si>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</si>
  <si>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</si>
  <si>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</si>
  <si>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</si>
  <si>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</si>
  <si>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</si>
  <si>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</si>
  <si>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</si>
  <si>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</si>
  <si>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</si>
  <si>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</si>
  <si>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</si>
  <si>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</si>
  <si>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</si>
  <si>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</si>
  <si>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</si>
  <si>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</si>
  <si>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</si>
  <si>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</si>
  <si>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</si>
  <si>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</si>
  <si>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</si>
  <si>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</si>
  <si>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</si>
  <si>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</si>
  <si>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</si>
  <si>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</si>
  <si>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</si>
  <si>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</si>
  <si>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</si>
  <si>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</si>
  <si>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</si>
  <si>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</si>
  <si>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</si>
  <si>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</si>
  <si>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</si>
  <si>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</si>
  <si>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</si>
  <si>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</si>
  <si>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</si>
  <si>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</si>
  <si>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</si>
  <si>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</si>
  <si>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</si>
  <si>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</si>
  <si>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</si>
  <si>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</si>
  <si>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</si>
  <si>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</si>
  <si>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</si>
  <si>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</si>
  <si>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</si>
  <si>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</si>
  <si>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</si>
  <si>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</si>
  <si>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</si>
  <si>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</si>
  <si>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</si>
  <si>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</si>
  <si>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</si>
  <si>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</si>
  <si>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</si>
  <si>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</si>
  <si>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</si>
  <si>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</si>
  <si>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</si>
  <si>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</si>
  <si>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</si>
  <si>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</si>
  <si>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</si>
  <si>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</si>
  <si>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</si>
  <si>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</si>
  <si>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</si>
  <si>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</si>
  <si>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</si>
  <si>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</si>
  <si>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</si>
  <si>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</si>
  <si>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</si>
  <si>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</si>
  <si>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</si>
  <si>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</si>
  <si>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</si>
  <si>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</si>
  <si>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</si>
  <si>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</si>
  <si>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</si>
  <si>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</si>
  <si>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</si>
  <si>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</si>
  <si>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</si>
  <si>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</si>
  <si>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</si>
  <si>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</si>
  <si>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</si>
  <si>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</si>
  <si>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</si>
  <si>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</si>
  <si>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</si>
  <si>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</si>
  <si>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</si>
  <si>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</si>
  <si>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</si>
  <si>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</si>
  <si>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</si>
  <si>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</si>
  <si>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</si>
  <si>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</si>
  <si>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</si>
  <si>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</si>
  <si>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</si>
  <si>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</si>
  <si>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</si>
  <si>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</si>
  <si>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</si>
  <si>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</si>
  <si>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</si>
  <si>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</si>
  <si>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</si>
  <si>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</si>
  <si>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</si>
  <si>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</si>
  <si>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</si>
  <si>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</si>
  <si>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</si>
  <si>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</si>
  <si>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</si>
  <si>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</si>
  <si>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</si>
  <si>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</si>
  <si>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</si>
  <si>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</si>
  <si>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</si>
  <si>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</si>
  <si>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</si>
  <si>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</si>
  <si>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</si>
  <si>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</si>
  <si>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</si>
  <si>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</si>
  <si>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</si>
  <si>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</si>
  <si>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</si>
  <si>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</si>
  <si>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</si>
  <si>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</si>
  <si>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</si>
  <si>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</si>
  <si>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</si>
  <si>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</si>
  <si>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</si>
  <si>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</si>
  <si>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</si>
  <si>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</si>
  <si>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</si>
  <si>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</si>
  <si>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</si>
  <si>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</si>
  <si>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</si>
  <si>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</si>
  <si>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</si>
  <si>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</si>
  <si>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</si>
  <si>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</si>
  <si>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</si>
  <si>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</si>
  <si>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</si>
  <si>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</si>
  <si>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</si>
  <si>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</si>
  <si>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</si>
  <si>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</si>
  <si>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</si>
  <si>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</si>
  <si>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</si>
  <si>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</si>
  <si>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</si>
  <si>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</si>
  <si>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</si>
  <si>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</si>
  <si>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</si>
  <si>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</si>
  <si>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</si>
  <si>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</si>
  <si>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</si>
  <si>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</si>
  <si>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</si>
  <si>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</si>
  <si>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</si>
  <si>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</si>
  <si>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</si>
  <si>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</si>
  <si>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</si>
  <si>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</si>
  <si>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</si>
  <si>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</si>
  <si>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</si>
  <si>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</si>
  <si>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</si>
  <si>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</si>
  <si>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</si>
  <si>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</si>
  <si>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</si>
  <si>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</si>
  <si>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</si>
  <si>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</si>
  <si>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</si>
  <si>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</si>
  <si>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</si>
  <si>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</si>
  <si>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</si>
  <si>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</si>
  <si>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</si>
  <si>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</si>
  <si>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</si>
  <si>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</si>
  <si>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</si>
  <si>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</si>
  <si>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</si>
  <si>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</si>
  <si>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</si>
  <si>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</si>
  <si>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</si>
  <si>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</si>
  <si>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</si>
  <si>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</si>
  <si>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</si>
  <si>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</si>
  <si>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</si>
  <si>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</si>
  <si>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</si>
  <si>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</si>
  <si>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</si>
  <si>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</si>
  <si>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</si>
  <si>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</si>
  <si>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</si>
  <si>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</si>
  <si>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</si>
  <si>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</si>
  <si>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</si>
  <si>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</si>
  <si>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</si>
  <si>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</si>
  <si>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</si>
  <si>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</si>
  <si>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</si>
  <si>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</si>
  <si>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</si>
  <si>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</si>
  <si>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</si>
  <si>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</si>
  <si>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</si>
  <si>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</si>
  <si>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</si>
  <si>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</si>
  <si>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</si>
  <si>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</si>
  <si>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</si>
  <si>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</si>
  <si>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</si>
  <si>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</si>
  <si>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</si>
  <si>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</si>
  <si>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</si>
  <si>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</si>
  <si>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</si>
  <si>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</si>
  <si>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</si>
  <si>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</si>
  <si>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</si>
  <si>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</si>
  <si>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</si>
  <si>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</si>
  <si>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</si>
  <si>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</si>
  <si>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</si>
  <si>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</si>
  <si>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</si>
  <si>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</si>
  <si>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</si>
  <si>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</si>
  <si>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</si>
  <si>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</si>
  <si>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</si>
  <si>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</si>
  <si>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</si>
  <si>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</si>
  <si>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</si>
  <si>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</si>
  <si>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</si>
  <si>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</si>
  <si>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</si>
  <si>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</si>
  <si>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</si>
  <si>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</si>
  <si>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</si>
  <si>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</si>
  <si>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</si>
  <si>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</si>
  <si>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</si>
  <si>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</si>
  <si>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</si>
  <si>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</si>
  <si>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</si>
  <si>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</si>
  <si>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</si>
  <si>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</si>
  <si>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</si>
  <si>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</si>
  <si>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</si>
  <si>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</si>
  <si>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</si>
  <si>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</si>
  <si>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</si>
  <si>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</si>
  <si>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</si>
  <si>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</si>
  <si>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</si>
  <si>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</si>
  <si>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</si>
  <si>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</si>
  <si>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</si>
  <si>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</si>
  <si>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</si>
  <si>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</si>
  <si>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</si>
  <si>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</si>
  <si>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</si>
  <si>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</si>
  <si>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</si>
  <si>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</si>
  <si>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</si>
  <si>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</si>
  <si>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</si>
  <si>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</si>
  <si>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</si>
  <si>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</si>
  <si>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</si>
  <si>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</si>
  <si>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</si>
  <si>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</si>
  <si>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</si>
  <si>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</si>
  <si>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</si>
  <si>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</si>
  <si>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</si>
  <si>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</si>
  <si>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</si>
  <si>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</si>
  <si>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</si>
  <si>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</si>
  <si>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</si>
  <si>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</si>
  <si>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</si>
  <si>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</si>
  <si>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</si>
  <si>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</si>
  <si>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</si>
  <si>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</si>
  <si>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</si>
  <si>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</si>
  <si>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</si>
  <si>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</si>
  <si>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</si>
  <si>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</si>
  <si>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</si>
  <si>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</si>
  <si>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</si>
  <si>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</si>
  <si>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</si>
  <si>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</si>
  <si>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</si>
  <si>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</si>
  <si>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</si>
  <si>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</si>
  <si>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</si>
  <si>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</si>
  <si>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</si>
  <si>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</si>
  <si>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</si>
  <si>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</si>
  <si>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</si>
  <si>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</si>
  <si>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</si>
  <si>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</si>
  <si>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</si>
  <si>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</si>
  <si>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</si>
  <si>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</si>
  <si>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</si>
  <si>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</si>
  <si>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</si>
  <si>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</si>
  <si>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</si>
  <si>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</si>
  <si>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</si>
  <si>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</si>
  <si>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</si>
  <si>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</si>
  <si>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</si>
  <si>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</si>
  <si>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</si>
  <si>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</si>
  <si>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</si>
  <si>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</si>
  <si>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</si>
  <si>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</si>
  <si>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</si>
  <si>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</si>
  <si>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</si>
  <si>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</si>
  <si>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</si>
  <si>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</si>
  <si>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</si>
  <si>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</si>
  <si>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</si>
  <si>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</si>
  <si>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</si>
  <si>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</si>
  <si>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</si>
  <si>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</si>
  <si>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</si>
  <si>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</si>
  <si>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</si>
  <si>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</si>
  <si>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</si>
  <si>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</si>
  <si>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</si>
  <si>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</si>
  <si>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</si>
  <si>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</si>
  <si>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</si>
  <si>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</si>
  <si>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</si>
  <si>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</si>
  <si>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</si>
  <si>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</si>
  <si>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</si>
  <si>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</si>
  <si>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</si>
  <si>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</si>
  <si>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</si>
  <si>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</si>
  <si>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</si>
  <si>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</si>
  <si>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</si>
  <si>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</si>
  <si>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</si>
  <si>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</si>
  <si>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</si>
  <si>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</si>
  <si>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</si>
  <si>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</si>
  <si>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</si>
  <si>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</si>
  <si>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</si>
  <si>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</si>
  <si>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</si>
  <si>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</si>
  <si>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</si>
  <si>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</si>
  <si>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</si>
  <si>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</si>
  <si>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</si>
  <si>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</si>
  <si>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</si>
  <si>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</si>
  <si>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</si>
  <si>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</si>
  <si>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</si>
  <si>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</si>
  <si>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</si>
  <si>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</si>
  <si>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</si>
  <si>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</si>
  <si>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</si>
  <si>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</si>
  <si>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</si>
  <si>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</si>
  <si>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</si>
  <si>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</si>
  <si>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</si>
  <si>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</si>
  <si>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</si>
  <si>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</si>
  <si>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</si>
  <si>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</si>
  <si>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</si>
  <si>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</si>
  <si>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</si>
  <si>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</si>
  <si>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</si>
  <si>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</si>
  <si>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</si>
  <si>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</si>
  <si>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</si>
  <si>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</si>
  <si>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</si>
  <si>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</si>
  <si>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</si>
  <si>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</si>
  <si>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</si>
  <si>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</si>
  <si>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</si>
  <si>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</si>
  <si>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</si>
  <si>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</si>
  <si>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</si>
  <si>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</si>
  <si>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</si>
  <si>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</si>
  <si>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</si>
  <si>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</si>
  <si>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</si>
  <si>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</si>
  <si>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</si>
  <si>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</si>
  <si>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</si>
  <si>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</si>
  <si>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</si>
  <si>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</si>
  <si>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</si>
  <si>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</si>
  <si>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</si>
  <si>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</si>
  <si>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</si>
  <si>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</si>
  <si>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</si>
  <si>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</si>
  <si>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</si>
  <si>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</si>
  <si>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</si>
  <si>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</si>
  <si>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</si>
  <si>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</si>
  <si>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</si>
  <si>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</si>
  <si>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</si>
  <si>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</si>
  <si>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</si>
  <si>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</si>
  <si>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</si>
  <si>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</si>
  <si>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</si>
  <si>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</si>
  <si>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</si>
  <si>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</si>
  <si>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</si>
  <si>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</si>
  <si>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</si>
  <si>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</si>
  <si>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</si>
  <si>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</si>
  <si>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</si>
  <si>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</si>
  <si>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</si>
  <si>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</si>
  <si>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</si>
  <si>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</si>
  <si>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</si>
  <si>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</si>
  <si>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</si>
  <si>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</si>
  <si>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</si>
  <si>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</si>
  <si>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</si>
  <si>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</si>
  <si>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</si>
  <si>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</si>
  <si>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</si>
  <si>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</si>
  <si>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</si>
  <si>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</si>
  <si>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</si>
  <si>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</si>
  <si>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</si>
  <si>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</si>
  <si>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</si>
  <si>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</si>
  <si>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</si>
  <si>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</si>
  <si>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</si>
  <si>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</si>
  <si>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</si>
  <si>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</si>
  <si>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</si>
  <si>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</si>
  <si>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</si>
  <si>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</si>
  <si>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</si>
  <si>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</si>
  <si>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</si>
  <si>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</si>
  <si>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</si>
  <si>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</si>
  <si>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</si>
  <si>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</si>
  <si>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</si>
  <si>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</si>
  <si>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</si>
  <si>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</si>
  <si>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</si>
  <si>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</si>
  <si>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</si>
  <si>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</si>
  <si>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</si>
  <si>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</si>
  <si>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</si>
  <si>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</si>
  <si>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</si>
  <si>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</si>
  <si>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</si>
  <si>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</si>
  <si>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</si>
  <si>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</si>
  <si>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</si>
  <si>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</si>
  <si>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</si>
  <si>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</si>
  <si>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</si>
  <si>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</si>
  <si>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</si>
  <si>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</si>
  <si>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</si>
  <si>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</si>
  <si>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</si>
  <si>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</si>
  <si>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</si>
  <si>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</si>
  <si>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</si>
  <si>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</si>
  <si>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</si>
  <si>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</si>
  <si>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</si>
  <si>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</si>
  <si>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</si>
  <si>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</si>
  <si>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</si>
  <si>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</si>
  <si>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</si>
  <si>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</si>
  <si>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</si>
  <si>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</si>
  <si>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</si>
  <si>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</si>
  <si>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</si>
  <si>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</si>
  <si>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</si>
  <si>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</si>
  <si>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</si>
  <si>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</si>
  <si>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</si>
  <si>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</si>
  <si>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</si>
  <si>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</si>
  <si>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</si>
  <si>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</si>
  <si>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</si>
  <si>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</si>
  <si>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</si>
  <si>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</si>
  <si>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</si>
  <si>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</si>
  <si>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</si>
  <si>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</si>
  <si>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</si>
  <si>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</si>
  <si>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</si>
  <si>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</si>
  <si>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</si>
  <si>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</si>
  <si>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</si>
  <si>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</si>
  <si>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</si>
  <si>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</si>
  <si>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</si>
  <si>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</si>
  <si>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</si>
  <si>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</si>
  <si>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</si>
  <si>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</si>
  <si>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</si>
  <si>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</si>
  <si>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</si>
  <si>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</si>
  <si>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</si>
  <si>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</si>
  <si>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</si>
  <si>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</si>
  <si>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</si>
  <si>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</si>
  <si>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</si>
  <si>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</si>
  <si>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</si>
  <si>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</si>
  <si>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</si>
  <si>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</si>
  <si>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</si>
  <si>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</si>
  <si>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</si>
  <si>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</si>
  <si>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</si>
  <si>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</si>
  <si>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</si>
  <si>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</si>
  <si>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</si>
  <si>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</si>
  <si>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</si>
  <si>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</si>
  <si>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</si>
  <si>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</si>
  <si>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</si>
  <si>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</si>
  <si>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</si>
  <si>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</si>
  <si>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</si>
  <si>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</si>
  <si>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</si>
  <si>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</si>
  <si>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</si>
  <si>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</si>
  <si>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</si>
  <si>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</si>
  <si>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</si>
  <si>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</si>
  <si>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</si>
  <si>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</si>
  <si>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</si>
  <si>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</si>
  <si>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</si>
  <si>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</si>
  <si>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</si>
  <si>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</si>
  <si>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</si>
  <si>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</si>
  <si>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</si>
  <si>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</si>
  <si>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</si>
  <si>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</si>
  <si>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</si>
  <si>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</si>
  <si>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</si>
  <si>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</si>
  <si>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</si>
  <si>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</si>
  <si>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</si>
  <si>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</si>
  <si>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</si>
  <si>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</si>
  <si>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</si>
  <si>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</si>
  <si>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</si>
  <si>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</si>
  <si>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</si>
  <si>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</si>
  <si>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</si>
  <si>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</si>
  <si>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</si>
  <si>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</si>
  <si>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</si>
  <si>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</si>
  <si>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</si>
  <si>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</si>
  <si>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</si>
  <si>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</si>
  <si>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</si>
  <si>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</si>
  <si>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</si>
  <si>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</si>
  <si>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</si>
  <si>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</si>
  <si>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</si>
  <si>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</si>
  <si>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</si>
  <si>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</si>
  <si>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</si>
  <si>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</si>
  <si>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</si>
  <si>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</si>
  <si>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</si>
  <si>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</si>
  <si>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</si>
  <si>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</si>
  <si>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</si>
  <si>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</si>
  <si>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</si>
  <si>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</si>
  <si>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</si>
  <si>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</si>
  <si>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</si>
  <si>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</si>
  <si>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</si>
  <si>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</si>
  <si>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</si>
  <si>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</si>
  <si>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</si>
  <si>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</si>
  <si>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</si>
  <si>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</si>
  <si>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</si>
  <si>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</si>
  <si>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</si>
  <si>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</si>
  <si>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</si>
  <si>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</si>
  <si>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</si>
  <si>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</si>
  <si>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</si>
  <si>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</si>
  <si>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</si>
  <si>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</si>
  <si>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</si>
  <si>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</si>
  <si>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</si>
  <si>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</si>
  <si>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</si>
  <si>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</si>
  <si>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</si>
  <si>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</si>
  <si>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</si>
  <si>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</si>
  <si>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</si>
  <si>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</si>
  <si>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</si>
  <si>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</si>
  <si>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</si>
  <si>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</si>
  <si>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</si>
  <si>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</si>
  <si>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</si>
  <si>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</si>
  <si>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</si>
  <si>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</si>
  <si>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</si>
  <si>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</si>
  <si>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</si>
  <si>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</si>
  <si>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</si>
  <si>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</si>
  <si>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</si>
  <si>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</si>
  <si>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</si>
  <si>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</si>
  <si>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</si>
  <si>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</si>
  <si>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</si>
  <si>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</si>
  <si>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</si>
  <si>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</si>
  <si>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</si>
  <si>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</si>
  <si>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</si>
  <si>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</si>
  <si>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</si>
  <si>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</si>
  <si>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</si>
  <si>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</si>
  <si>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</si>
  <si>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</si>
  <si>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</si>
  <si>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</si>
  <si>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</si>
  <si>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</si>
  <si>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</si>
  <si>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</si>
  <si>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</si>
  <si>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</si>
  <si>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</si>
  <si>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</si>
  <si>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</si>
  <si>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</si>
  <si>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</si>
  <si>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</si>
  <si>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</si>
  <si>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</si>
  <si>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</si>
  <si>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</si>
  <si>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</si>
  <si>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</si>
  <si>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</si>
  <si>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</si>
  <si>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</si>
  <si>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</si>
  <si>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</si>
  <si>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</si>
  <si>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</si>
  <si>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</si>
  <si>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</si>
  <si>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</si>
  <si>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</si>
  <si>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</si>
  <si>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</si>
  <si>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</si>
  <si>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</si>
  <si>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</si>
  <si>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</si>
  <si>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</si>
  <si>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</si>
  <si>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</si>
  <si>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</si>
  <si>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</si>
  <si>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</si>
  <si>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</si>
  <si>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</si>
  <si>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</si>
  <si>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</si>
  <si>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</si>
  <si>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</si>
  <si>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</si>
  <si>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</si>
  <si>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</si>
  <si>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</si>
  <si>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</si>
  <si>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</si>
  <si>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</si>
  <si>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</si>
  <si>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</si>
  <si>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</si>
  <si>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</si>
  <si>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</si>
  <si>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</si>
  <si>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</si>
  <si>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</si>
  <si>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</si>
  <si>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</si>
  <si>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</si>
  <si>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</si>
  <si>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</si>
  <si>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</si>
  <si>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</si>
  <si>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</si>
  <si>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</si>
  <si>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</si>
  <si>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</si>
  <si>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</si>
  <si>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</si>
  <si>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</si>
  <si>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</si>
  <si>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</si>
  <si>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</si>
  <si>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</si>
  <si>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</si>
  <si>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</si>
  <si>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</si>
  <si>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</si>
  <si>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</si>
  <si>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</si>
  <si>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</si>
  <si>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</si>
  <si>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</si>
  <si>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</si>
  <si>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</si>
  <si>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</si>
  <si>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</si>
  <si>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</si>
  <si>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</si>
  <si>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</si>
  <si>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</si>
  <si>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</si>
  <si>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</si>
  <si>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</si>
  <si>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</si>
  <si>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</si>
  <si>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</si>
  <si>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</si>
  <si>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</si>
  <si>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</si>
  <si>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</si>
  <si>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</si>
  <si>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</si>
  <si>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</si>
  <si>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</si>
  <si>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</si>
  <si>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</si>
  <si>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</si>
  <si>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</si>
  <si>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</si>
  <si>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</si>
  <si>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</si>
  <si>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</si>
  <si>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</si>
  <si>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</si>
  <si>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</si>
  <si>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</si>
  <si>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</si>
  <si>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</si>
  <si>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</si>
  <si>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</si>
  <si>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</si>
  <si>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</si>
  <si>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</si>
  <si>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</si>
  <si>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</si>
  <si>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</si>
  <si>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</si>
  <si>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</si>
  <si>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</si>
  <si>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</si>
  <si>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</si>
  <si>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</si>
  <si>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</si>
  <si>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</si>
  <si>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</si>
  <si>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</si>
  <si>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</si>
  <si>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</si>
  <si>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</si>
  <si>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</si>
  <si>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</si>
  <si>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</si>
  <si>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</si>
  <si>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</si>
  <si>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</si>
  <si>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</si>
  <si>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</si>
  <si>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</si>
  <si>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</si>
  <si>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</si>
  <si>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</si>
  <si>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</si>
  <si>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</si>
  <si>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</si>
  <si>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</si>
  <si>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</si>
  <si>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</si>
  <si>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</si>
  <si>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</si>
  <si>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</si>
  <si>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</si>
  <si>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</si>
  <si>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</si>
  <si>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</si>
  <si>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</si>
  <si>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</si>
  <si>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</si>
  <si>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</si>
  <si>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</si>
  <si>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</si>
  <si>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</si>
  <si>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</si>
  <si>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</si>
  <si>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</si>
  <si>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</si>
  <si>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</si>
  <si>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</si>
  <si>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</si>
  <si>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</si>
  <si>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</si>
  <si>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</si>
  <si>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</si>
  <si>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</si>
  <si>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</si>
  <si>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</si>
  <si>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</si>
  <si>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</si>
  <si>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</si>
  <si>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</si>
  <si>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</si>
  <si>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</si>
  <si>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</si>
  <si>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</si>
  <si>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</si>
  <si>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</si>
  <si>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</si>
  <si>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</si>
  <si>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</si>
  <si>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</si>
  <si>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</si>
  <si>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</si>
  <si>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</si>
  <si>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</si>
  <si>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</si>
  <si>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</si>
  <si>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</si>
  <si>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</si>
  <si>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</si>
  <si>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</si>
  <si>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</si>
  <si>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</si>
  <si>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</si>
  <si>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</si>
  <si>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</si>
  <si>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</si>
  <si>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</si>
  <si>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</si>
  <si>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</si>
  <si>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</si>
  <si>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</si>
  <si>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</si>
  <si>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</si>
  <si>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</si>
  <si>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</si>
  <si>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</si>
  <si>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</si>
  <si>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</si>
  <si>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</si>
  <si>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</si>
  <si>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</si>
  <si>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</si>
  <si>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</si>
  <si>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</si>
  <si>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</si>
  <si>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</si>
  <si>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</si>
  <si>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</si>
  <si>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</si>
  <si>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</si>
  <si>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</si>
  <si>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</si>
  <si>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</si>
  <si>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</si>
  <si>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</si>
  <si>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</si>
  <si>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</si>
  <si>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</si>
  <si>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</si>
  <si>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</si>
  <si>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</si>
  <si>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</si>
  <si>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</si>
  <si>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</si>
  <si>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</si>
  <si>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</si>
  <si>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</si>
  <si>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</si>
  <si>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</si>
  <si>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</si>
  <si>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</si>
  <si>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</si>
  <si>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</si>
  <si>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</si>
  <si>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</si>
  <si>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</si>
  <si>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</si>
  <si>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</si>
  <si>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</si>
  <si>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</si>
  <si>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</si>
  <si>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</si>
  <si>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</si>
  <si>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</si>
  <si>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</si>
  <si>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</si>
  <si>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</si>
  <si>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</si>
  <si>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</si>
  <si>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</si>
  <si>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</si>
  <si>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</si>
  <si>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</si>
  <si>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</si>
  <si>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</si>
  <si>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</si>
  <si>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</si>
  <si>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</si>
  <si>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</si>
  <si>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</si>
  <si>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</si>
  <si>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</si>
  <si>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</si>
  <si>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</si>
  <si>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</si>
  <si>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</si>
  <si>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</si>
  <si>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</si>
  <si>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</si>
  <si>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</si>
  <si>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</si>
  <si>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</si>
  <si>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</si>
  <si>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</si>
  <si>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</si>
  <si>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</si>
  <si>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</si>
  <si>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</si>
  <si>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</si>
  <si>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</si>
  <si>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</si>
  <si>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</si>
  <si>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</si>
  <si>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</si>
  <si>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</si>
  <si>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</si>
  <si>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</si>
  <si>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</si>
  <si>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</si>
  <si>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</si>
  <si>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</si>
  <si>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</si>
  <si>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</si>
  <si>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</si>
  <si>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</si>
  <si>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</si>
  <si>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</si>
  <si>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</si>
  <si>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</si>
  <si>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</si>
  <si>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</si>
  <si>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</si>
  <si>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</si>
  <si>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</si>
  <si>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</si>
  <si>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</si>
  <si>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</si>
  <si>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</si>
  <si>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</si>
  <si>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</si>
  <si>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</si>
  <si>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</si>
  <si>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</si>
  <si>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</si>
  <si>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</si>
  <si>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</si>
  <si>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</si>
  <si>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</si>
  <si>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</si>
  <si>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</si>
  <si>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</si>
  <si>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</si>
  <si>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</si>
  <si>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</si>
  <si>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</si>
  <si>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</si>
  <si>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</si>
  <si>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</si>
  <si>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</si>
  <si>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</si>
  <si>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</si>
  <si>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</si>
  <si>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</si>
  <si>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</si>
  <si>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</si>
  <si>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</si>
  <si>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</si>
  <si>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</si>
  <si>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</si>
  <si>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</si>
  <si>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</si>
  <si>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</si>
  <si>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</si>
  <si>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</si>
  <si>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</si>
  <si>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</si>
  <si>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</si>
  <si>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</si>
  <si>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</si>
  <si>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</si>
  <si>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</si>
  <si>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</si>
  <si>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</si>
  <si>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</si>
  <si>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</si>
  <si>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</si>
  <si>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</si>
  <si>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</si>
  <si>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</si>
  <si>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</si>
  <si>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</si>
  <si>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</si>
  <si>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</si>
  <si>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</si>
  <si>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</si>
  <si>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</si>
  <si>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</si>
  <si>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</si>
  <si>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</si>
  <si>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</si>
  <si>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</si>
  <si>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</si>
  <si>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</si>
  <si>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</si>
  <si>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</si>
  <si>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</si>
  <si>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</si>
  <si>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</si>
  <si>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</si>
  <si>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</si>
  <si>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</si>
  <si>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</si>
  <si>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</si>
  <si>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</si>
  <si>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</si>
  <si>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</si>
  <si>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</si>
  <si>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</si>
  <si>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</si>
  <si>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</si>
  <si>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</si>
  <si>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</si>
  <si>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</si>
  <si>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</si>
  <si>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</si>
  <si>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</si>
  <si>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</si>
  <si>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</si>
  <si>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</si>
  <si>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</si>
  <si>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</si>
  <si>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</si>
  <si>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</si>
  <si>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</si>
  <si>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</si>
  <si>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</si>
  <si>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</si>
  <si>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</si>
  <si>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</si>
  <si>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</si>
  <si>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</si>
  <si>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</si>
  <si>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</si>
  <si>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</si>
  <si>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</si>
  <si>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</si>
  <si>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</si>
  <si>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</si>
  <si>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</si>
  <si>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</si>
  <si>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</si>
  <si>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</si>
  <si>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</si>
  <si>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</si>
  <si>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</si>
  <si>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</si>
  <si>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</si>
  <si>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</si>
  <si>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</si>
  <si>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</si>
  <si>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</si>
  <si>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</si>
  <si>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</si>
  <si>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</si>
  <si>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</si>
  <si>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</si>
  <si>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</si>
  <si>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</si>
  <si>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</si>
  <si>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</si>
  <si>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</si>
  <si>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</si>
  <si>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</si>
  <si>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</si>
  <si>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</si>
  <si>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</si>
  <si>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</si>
  <si>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</si>
  <si>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</si>
  <si>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</si>
  <si>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</si>
  <si>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</si>
  <si>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</si>
  <si>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</si>
  <si>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</si>
  <si>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</si>
  <si>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</si>
  <si>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</si>
  <si>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</si>
  <si>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</si>
  <si>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</si>
  <si>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</si>
  <si>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</si>
  <si>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</si>
  <si>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</si>
  <si>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</si>
  <si>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</si>
  <si>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</si>
  <si>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</si>
  <si>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</si>
  <si>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</si>
  <si>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</si>
  <si>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</si>
  <si>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</si>
  <si>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</si>
  <si>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</si>
  <si>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</si>
  <si>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</si>
  <si>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</si>
  <si>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</si>
  <si>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</si>
  <si>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</si>
  <si>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</si>
  <si>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</si>
  <si>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</si>
  <si>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</si>
  <si>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</si>
  <si>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</si>
  <si>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</si>
  <si>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</si>
  <si>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</si>
  <si>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</si>
  <si>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</si>
  <si>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</si>
  <si>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</si>
  <si>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</si>
  <si>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</si>
  <si>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</si>
  <si>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</si>
  <si>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</si>
  <si>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</si>
  <si>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</si>
  <si>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</si>
  <si>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</si>
  <si>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</si>
  <si>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</si>
  <si>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</si>
  <si>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</si>
  <si>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</si>
  <si>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</si>
  <si>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</si>
  <si>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</si>
  <si>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</si>
  <si>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</si>
  <si>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</si>
  <si>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</si>
  <si>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</si>
  <si>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</si>
  <si>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</si>
  <si>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</si>
  <si>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</si>
  <si>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</si>
  <si>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</si>
  <si>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</si>
  <si>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</si>
  <si>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</si>
  <si>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</si>
  <si>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</si>
  <si>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</si>
  <si>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</si>
  <si>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</si>
  <si>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</si>
  <si>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</si>
  <si>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</si>
  <si>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</si>
  <si>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</si>
  <si>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</si>
  <si>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</si>
  <si>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</si>
  <si>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</si>
  <si>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</si>
  <si>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</si>
  <si>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</si>
  <si>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</si>
  <si>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</si>
  <si>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</si>
  <si>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</si>
  <si>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</si>
  <si>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</si>
  <si>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</si>
  <si>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</si>
  <si>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</si>
  <si>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</si>
  <si>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</si>
  <si>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</si>
  <si>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</si>
  <si>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</si>
  <si>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</si>
  <si>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</si>
  <si>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</si>
  <si>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</si>
  <si>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</si>
  <si>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</si>
  <si>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</si>
  <si>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</si>
  <si>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</si>
  <si>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</si>
  <si>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</si>
  <si>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</si>
  <si>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</si>
  <si>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</si>
  <si>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</si>
  <si>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</si>
  <si>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</si>
  <si>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</si>
  <si>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</si>
  <si>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</si>
  <si>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</si>
  <si>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</si>
  <si>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</si>
  <si>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</si>
  <si>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</si>
  <si>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</si>
  <si>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</si>
  <si>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</si>
  <si>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</si>
  <si>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</si>
  <si>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</si>
  <si>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</si>
  <si>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</si>
  <si>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</si>
  <si>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</si>
  <si>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</si>
  <si>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</si>
  <si>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</si>
  <si>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</si>
  <si>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</si>
  <si>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</si>
  <si>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</si>
  <si>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</si>
  <si>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</si>
  <si>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</si>
  <si>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</si>
  <si>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</si>
  <si>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</si>
  <si>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</si>
  <si>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</si>
  <si>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</si>
  <si>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</si>
  <si>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</si>
  <si>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</si>
  <si>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</si>
  <si>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</si>
  <si>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</si>
  <si>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</si>
  <si>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</si>
  <si>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</si>
  <si>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</si>
  <si>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</si>
  <si>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</si>
  <si>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</si>
  <si>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</si>
  <si>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</si>
  <si>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</si>
  <si>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</si>
  <si>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</si>
  <si>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</si>
  <si>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</si>
  <si>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</si>
  <si>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</si>
  <si>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</si>
  <si>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</si>
  <si>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</si>
  <si>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</si>
  <si>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</si>
  <si>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</si>
  <si>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</si>
  <si>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</si>
  <si>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</si>
  <si>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</si>
  <si>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</si>
  <si>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</si>
  <si>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</si>
  <si>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</si>
  <si>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</si>
  <si>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</si>
  <si>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</si>
  <si>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</si>
  <si>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</si>
  <si>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</si>
  <si>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</si>
  <si>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</si>
  <si>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</si>
  <si>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</si>
  <si>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</si>
  <si>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</si>
  <si>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</si>
  <si>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</si>
  <si>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</si>
  <si>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</si>
  <si>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</si>
  <si>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</si>
  <si>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</si>
  <si>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</si>
  <si>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</si>
  <si>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</si>
  <si>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</si>
  <si>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</si>
  <si>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</si>
  <si>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</si>
  <si>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</si>
  <si>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</si>
  <si>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</si>
  <si>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</si>
  <si>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</si>
  <si>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</si>
  <si>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</si>
  <si>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</si>
  <si>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</si>
  <si>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</si>
  <si>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</si>
  <si>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</si>
  <si>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</si>
  <si>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</si>
  <si>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</si>
  <si>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</si>
  <si>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</si>
  <si>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</si>
  <si>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</si>
  <si>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</si>
  <si>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</si>
  <si>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</si>
  <si>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</si>
  <si>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</si>
  <si>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</si>
  <si>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</si>
  <si>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</si>
  <si>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</si>
  <si>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</si>
  <si>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</si>
  <si>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</si>
  <si>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</si>
  <si>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</si>
  <si>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</si>
  <si>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</si>
  <si>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</si>
  <si>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</si>
  <si>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</si>
  <si>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</si>
  <si>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</si>
  <si>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</si>
  <si>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</si>
  <si>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</si>
  <si>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</si>
  <si>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</si>
  <si>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</si>
  <si>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</si>
  <si>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</si>
  <si>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</si>
  <si>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</si>
  <si>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</si>
  <si>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</si>
  <si>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</si>
  <si>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</si>
  <si>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</si>
  <si>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</si>
  <si>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</si>
  <si>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</si>
  <si>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</si>
  <si>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</si>
  <si>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</si>
  <si>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</si>
  <si>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</si>
  <si>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</si>
  <si>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</si>
  <si>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</si>
  <si>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</si>
  <si>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</si>
  <si>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</si>
  <si>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</si>
  <si>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</si>
  <si>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</si>
  <si>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</si>
  <si>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</si>
  <si>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</si>
  <si>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</si>
  <si>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</si>
  <si>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</si>
  <si>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</si>
  <si>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</si>
  <si>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</si>
  <si>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</si>
  <si>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</si>
  <si>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</si>
  <si>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</si>
  <si>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</si>
  <si>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</si>
  <si>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</si>
  <si>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</si>
  <si>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</si>
  <si>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</si>
  <si>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</si>
  <si>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</si>
  <si>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</si>
  <si>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</si>
  <si>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</si>
  <si>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</si>
  <si>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</si>
  <si>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</si>
  <si>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</si>
  <si>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</si>
  <si>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</si>
  <si>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</si>
  <si>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</si>
  <si>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</si>
  <si>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</si>
  <si>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</si>
  <si>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</si>
  <si>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</si>
  <si>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</si>
  <si>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</si>
  <si>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</si>
  <si>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</si>
  <si>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</si>
  <si>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</si>
  <si>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</si>
  <si>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</si>
  <si>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</si>
  <si>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</si>
  <si>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</si>
  <si>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</si>
  <si>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</si>
  <si>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</si>
  <si>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</si>
  <si>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</si>
  <si>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</si>
  <si>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</si>
  <si>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</si>
  <si>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</si>
  <si>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</si>
  <si>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</si>
  <si>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</si>
  <si>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</si>
  <si>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</si>
  <si>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</si>
  <si>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</si>
  <si>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</si>
  <si>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</si>
  <si>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</si>
  <si>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</si>
  <si>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</si>
  <si>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</si>
  <si>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</si>
  <si>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</si>
  <si>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</si>
  <si>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</si>
  <si>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</si>
  <si>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</si>
  <si>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</si>
  <si>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</si>
  <si>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</si>
  <si>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</si>
  <si>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</si>
  <si>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</si>
  <si>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</si>
  <si>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</si>
  <si>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</si>
  <si>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</si>
  <si>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</si>
  <si>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</si>
  <si>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</si>
  <si>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</si>
  <si>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</si>
  <si>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</si>
  <si>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</si>
  <si>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</si>
  <si>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</si>
  <si>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</si>
  <si>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</si>
  <si>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</si>
  <si>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</si>
  <si>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</si>
  <si>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</si>
  <si>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</si>
  <si>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</si>
  <si>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</si>
  <si>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</si>
  <si>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</si>
  <si>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</si>
  <si>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</si>
  <si>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</si>
  <si>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</si>
  <si>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</si>
  <si>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</si>
  <si>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</si>
  <si>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</si>
  <si>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</si>
  <si>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</si>
  <si>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</si>
  <si>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</si>
  <si>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</si>
  <si>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</si>
  <si>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</si>
  <si>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</si>
  <si>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</si>
  <si>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</si>
  <si>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</si>
  <si>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</si>
  <si>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</si>
  <si>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</si>
  <si>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</si>
  <si>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</si>
  <si>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</si>
  <si>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</si>
  <si>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</si>
  <si>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</si>
  <si>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</si>
  <si>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</si>
  <si>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</si>
  <si>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</si>
  <si>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</si>
  <si>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</si>
  <si>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</si>
  <si>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</si>
  <si>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</si>
  <si>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</si>
  <si>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</si>
  <si>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</si>
  <si>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</si>
  <si>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</si>
  <si>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</si>
  <si>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</si>
  <si>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</si>
  <si>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</si>
  <si>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</si>
  <si>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</si>
  <si>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</si>
  <si>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</si>
  <si>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</si>
  <si>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</si>
  <si>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</si>
  <si>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</si>
  <si>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</si>
  <si>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</si>
  <si>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</si>
  <si>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</si>
  <si>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</si>
  <si>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</si>
  <si>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</si>
  <si>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</si>
  <si>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</si>
  <si>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</si>
  <si>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</si>
  <si>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</si>
  <si>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</si>
  <si>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</si>
  <si>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</si>
  <si>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</si>
  <si>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</si>
  <si>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</si>
  <si>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</si>
  <si>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</si>
  <si>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</si>
  <si>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</si>
  <si>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</si>
  <si>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</si>
  <si>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</si>
  <si>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</si>
  <si>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</si>
  <si>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</si>
  <si>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</si>
  <si>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</si>
  <si>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</si>
  <si>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</si>
  <si>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</si>
  <si>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</si>
  <si>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</si>
  <si>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</si>
  <si>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</si>
  <si>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</si>
  <si>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</si>
  <si>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</si>
  <si>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</si>
  <si>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</si>
  <si>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</si>
  <si>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</si>
  <si>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</si>
  <si>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</si>
  <si>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</si>
  <si>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</si>
  <si>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</si>
  <si>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</si>
  <si>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</si>
  <si>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</si>
  <si>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</si>
  <si>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</si>
  <si>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</si>
  <si>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</si>
  <si>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</si>
  <si>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</si>
  <si>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</si>
  <si>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</si>
  <si>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</si>
  <si>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</si>
  <si>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</si>
  <si>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</si>
  <si>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</si>
  <si>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</si>
  <si>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</si>
  <si>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</si>
  <si>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</si>
  <si>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</si>
  <si>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</si>
  <si>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</si>
  <si>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</si>
  <si>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</si>
  <si>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</si>
  <si>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</si>
  <si>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</si>
  <si>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</si>
  <si>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</si>
  <si>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</si>
  <si>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</si>
  <si>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</si>
  <si>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</si>
  <si>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</si>
  <si>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</si>
  <si>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</si>
  <si>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</si>
  <si>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</si>
  <si>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</si>
  <si>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</si>
  <si>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</si>
  <si>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</si>
  <si>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</si>
  <si>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</si>
  <si>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</si>
  <si>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</si>
  <si>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</si>
  <si>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</si>
  <si>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</si>
  <si>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</si>
  <si>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</si>
  <si>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</si>
  <si>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</si>
  <si>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</si>
  <si>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</si>
  <si>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</si>
  <si>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</si>
  <si>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</si>
  <si>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</si>
  <si>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</si>
  <si>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</si>
  <si>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</si>
  <si>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</si>
  <si>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</si>
  <si>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</si>
  <si>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</si>
  <si>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</si>
  <si>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</si>
  <si>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</si>
  <si>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</si>
  <si>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</si>
  <si>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</si>
  <si>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</si>
  <si>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</si>
  <si>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</si>
  <si>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</si>
  <si>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</si>
  <si>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</si>
  <si>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</si>
  <si>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</si>
  <si>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</si>
  <si>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</si>
  <si>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</si>
  <si>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</si>
  <si>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</si>
  <si>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</si>
  <si>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</si>
  <si>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</si>
  <si>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</si>
  <si>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</si>
  <si>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</si>
  <si>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</si>
  <si>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</si>
  <si>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</si>
  <si>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</si>
  <si>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</si>
  <si>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</si>
  <si>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</si>
  <si>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</si>
  <si>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</si>
  <si>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</si>
  <si>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</si>
  <si>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</si>
  <si>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</si>
  <si>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</si>
  <si>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</si>
  <si>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</si>
  <si>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</si>
  <si>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</si>
  <si>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</si>
  <si>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</si>
  <si>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</si>
  <si>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</si>
  <si>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</si>
  <si>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</si>
  <si>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</si>
  <si>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</si>
  <si>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</si>
  <si>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</si>
  <si>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</si>
  <si>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</si>
  <si>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</si>
  <si>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</si>
  <si>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</si>
  <si>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</si>
  <si>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</si>
  <si>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</si>
  <si>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</si>
  <si>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</si>
  <si>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</si>
  <si>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</si>
  <si>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</si>
  <si>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</si>
  <si>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</si>
  <si>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</si>
  <si>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</si>
  <si>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</si>
  <si>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</si>
  <si>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</si>
  <si>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</si>
  <si>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</si>
  <si>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</si>
  <si>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</si>
  <si>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</si>
  <si>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</si>
  <si>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</si>
  <si>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</si>
  <si>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</si>
  <si>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</si>
  <si>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</si>
  <si>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</si>
  <si>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</si>
  <si>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</si>
  <si>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</si>
  <si>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</si>
  <si>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</si>
  <si>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</si>
  <si>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</si>
  <si>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</si>
  <si>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</si>
  <si>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</si>
  <si>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</si>
  <si>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</si>
  <si>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</si>
  <si>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</si>
  <si>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</si>
  <si>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</si>
  <si>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</si>
  <si>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</si>
  <si>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</si>
  <si>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</si>
  <si>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</si>
  <si>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</si>
  <si>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</si>
  <si>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</si>
  <si>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</si>
  <si>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</si>
  <si>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</si>
  <si>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</si>
  <si>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</si>
  <si>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</si>
  <si>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</si>
  <si>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</si>
  <si>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</si>
  <si>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</si>
  <si>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</si>
  <si>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</si>
  <si>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</si>
  <si>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</si>
  <si>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</si>
  <si>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</si>
  <si>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</si>
  <si>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</si>
  <si>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</si>
  <si>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</si>
  <si>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</si>
  <si>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</si>
  <si>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</si>
  <si>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</si>
  <si>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</si>
  <si>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</si>
  <si>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</si>
  <si>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</si>
  <si>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</si>
  <si>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</si>
  <si>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</si>
  <si>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</si>
  <si>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</si>
  <si>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</si>
  <si>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</si>
  <si>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</si>
  <si>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</si>
  <si>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</si>
  <si>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</si>
  <si>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</si>
  <si>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</si>
  <si>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</si>
  <si>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</si>
  <si>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</si>
  <si>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</si>
  <si>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</si>
  <si>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</si>
  <si>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</si>
  <si>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</si>
  <si>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</si>
  <si>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</si>
  <si>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</si>
  <si>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</si>
  <si>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</si>
  <si>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</si>
  <si>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</si>
  <si>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</si>
  <si>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</si>
  <si>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</si>
  <si>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</si>
  <si>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</si>
  <si>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</si>
  <si>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</si>
  <si>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</si>
  <si>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</si>
  <si>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</si>
  <si>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</si>
  <si>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</si>
  <si>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</si>
  <si>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</si>
  <si>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</si>
  <si>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</si>
  <si>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</si>
  <si>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</si>
  <si>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</si>
  <si>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</si>
  <si>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</si>
  <si>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</si>
  <si>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</si>
  <si>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</si>
  <si>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</si>
  <si>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</si>
  <si>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</si>
  <si>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</si>
  <si>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</si>
  <si>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</si>
  <si>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</si>
  <si>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</si>
  <si>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</si>
  <si>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</si>
  <si>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</si>
  <si>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</si>
  <si>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</si>
  <si>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</si>
  <si>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</si>
  <si>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</si>
  <si>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</si>
  <si>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</si>
  <si>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</si>
  <si>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</si>
  <si>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</si>
  <si>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</si>
  <si>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</si>
  <si>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</si>
  <si>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</si>
  <si>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</si>
  <si>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</si>
  <si>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</si>
  <si>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</si>
  <si>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</si>
  <si>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</si>
  <si>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</si>
  <si>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</si>
  <si>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</si>
  <si>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</si>
  <si>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</si>
  <si>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</si>
  <si>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</si>
  <si>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</si>
  <si>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</si>
  <si>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</si>
  <si>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</si>
  <si>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</si>
  <si>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</si>
  <si>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</si>
  <si>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</si>
  <si>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</si>
  <si>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</si>
  <si>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</si>
  <si>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</si>
  <si>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</si>
  <si>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</si>
  <si>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</si>
  <si>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</si>
  <si>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</si>
  <si>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</si>
  <si>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</si>
  <si>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</si>
  <si>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</si>
  <si>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</si>
  <si>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</si>
  <si>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</si>
  <si>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</si>
  <si>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</si>
  <si>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</si>
  <si>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</si>
  <si>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</si>
  <si>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</si>
  <si>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</si>
  <si>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</si>
  <si>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</si>
  <si>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</si>
  <si>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</si>
  <si>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</si>
  <si>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</si>
  <si>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</si>
  <si>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</si>
  <si>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</si>
  <si>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</si>
  <si>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</si>
  <si>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</si>
  <si>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</si>
  <si>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</si>
  <si>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</si>
  <si>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</si>
  <si>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</si>
  <si>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</si>
  <si>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</si>
  <si>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</si>
  <si>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</si>
  <si>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</si>
  <si>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</si>
  <si>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</si>
  <si>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</si>
  <si>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</si>
  <si>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</si>
  <si>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</si>
  <si>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</si>
  <si>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</si>
  <si>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</si>
  <si>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</si>
  <si>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</si>
  <si>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</si>
  <si>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</si>
  <si>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</si>
  <si>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</si>
  <si>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</si>
  <si>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</si>
  <si>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</si>
  <si>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</si>
  <si>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</si>
  <si>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</si>
  <si>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</si>
  <si>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</si>
  <si>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</si>
  <si>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</si>
  <si>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</si>
  <si>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</si>
  <si>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</si>
  <si>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</si>
  <si>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</si>
  <si>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</si>
  <si>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</si>
  <si>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</si>
  <si>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</si>
  <si>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</si>
  <si>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</si>
  <si>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</si>
  <si>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</si>
  <si>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</si>
  <si>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</si>
  <si>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</si>
  <si>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</si>
  <si>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</si>
  <si>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</si>
  <si>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</si>
  <si>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</si>
  <si>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</si>
  <si>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</si>
  <si>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</si>
  <si>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</si>
  <si>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</si>
  <si>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</si>
  <si>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</si>
  <si>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</si>
  <si>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</si>
  <si>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</si>
  <si>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</si>
  <si>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</si>
  <si>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</si>
  <si>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</si>
  <si>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</si>
  <si>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</si>
  <si>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</si>
  <si>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</si>
  <si>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</si>
  <si>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</si>
  <si>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</si>
  <si>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</si>
  <si>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</si>
  <si>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</si>
  <si>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</si>
  <si>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</si>
  <si>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</si>
  <si>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</si>
  <si>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</si>
  <si>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</si>
  <si>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</si>
  <si>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</si>
  <si>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</si>
  <si>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</si>
  <si>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</si>
  <si>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</si>
  <si>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</si>
  <si>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</si>
  <si>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</si>
  <si>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</si>
  <si>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</si>
  <si>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</si>
  <si>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</si>
  <si>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</si>
  <si>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</si>
  <si>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</si>
  <si>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</si>
  <si>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</si>
  <si>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</si>
  <si>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</si>
  <si>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</si>
  <si>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</si>
  <si>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</si>
  <si>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</si>
  <si>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</si>
  <si>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</si>
  <si>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</si>
  <si>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</si>
  <si>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</si>
  <si>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</si>
  <si>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</si>
  <si>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</si>
  <si>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</si>
  <si>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</si>
  <si>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</si>
  <si>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</si>
  <si>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</si>
  <si>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</si>
  <si>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</si>
  <si>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</si>
  <si>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</si>
  <si>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</si>
  <si>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</si>
  <si>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</si>
  <si>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</si>
  <si>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</si>
  <si>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</si>
  <si>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</si>
  <si>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</si>
  <si>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</si>
  <si>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</si>
  <si>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</si>
  <si>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</si>
  <si>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</si>
  <si>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</si>
  <si>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</si>
  <si>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</si>
  <si>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</si>
  <si>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</si>
  <si>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</si>
  <si>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</si>
  <si>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</si>
  <si>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</si>
  <si>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</si>
  <si>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</si>
  <si>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</si>
  <si>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</si>
  <si>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</si>
  <si>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</si>
  <si>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</si>
  <si>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</si>
  <si>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</si>
  <si>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</si>
  <si>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</si>
  <si>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</si>
  <si>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</si>
  <si>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</si>
  <si>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</si>
  <si>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</si>
  <si>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</si>
  <si>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</si>
  <si>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</si>
  <si>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</si>
  <si>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</si>
  <si>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</si>
  <si>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</si>
  <si>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</si>
  <si>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</si>
  <si>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</si>
  <si>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</si>
  <si>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</si>
  <si>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</si>
  <si>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</si>
  <si>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</si>
  <si>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</si>
  <si>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</si>
  <si>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</si>
  <si>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</si>
  <si>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</si>
  <si>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</si>
  <si>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</si>
  <si>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</si>
  <si>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</si>
  <si>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</si>
  <si>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</si>
  <si>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</si>
  <si>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</si>
  <si>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</si>
  <si>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</si>
  <si>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</si>
  <si>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</si>
  <si>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</si>
  <si>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</si>
  <si>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</si>
  <si>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</si>
  <si>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</si>
  <si>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</si>
  <si>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</si>
  <si>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</si>
  <si>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</si>
  <si>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</si>
  <si>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</si>
  <si>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</si>
  <si>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</si>
  <si>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</si>
  <si>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</si>
  <si>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</si>
  <si>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</si>
  <si>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</si>
  <si>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</si>
  <si>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</si>
  <si>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</si>
  <si>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</si>
  <si>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</si>
  <si>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</si>
  <si>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</si>
  <si>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</si>
  <si>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</si>
  <si>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</si>
  <si>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</si>
  <si>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</si>
  <si>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</si>
  <si>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</si>
  <si>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</si>
  <si>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</si>
  <si>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</si>
  <si>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</si>
  <si>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</si>
  <si>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</si>
  <si>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</si>
  <si>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</si>
  <si>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</si>
  <si>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</si>
  <si>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</si>
  <si>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</si>
  <si>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</si>
  <si>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</si>
  <si>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</si>
  <si>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</si>
  <si>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</si>
  <si>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</si>
  <si>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</si>
  <si>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</si>
  <si>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</si>
  <si>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</si>
  <si>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</si>
  <si>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</si>
  <si>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</si>
  <si>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</si>
  <si>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</si>
  <si>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</si>
  <si>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</si>
  <si>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</si>
  <si>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</si>
  <si>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</si>
  <si>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</si>
  <si>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</si>
  <si>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</si>
  <si>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</si>
  <si>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</si>
  <si>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</si>
  <si>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</si>
  <si>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</si>
  <si>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</si>
  <si>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</si>
  <si>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</si>
  <si>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</si>
  <si>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</si>
  <si>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</si>
  <si>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</si>
  <si>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</si>
  <si>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</si>
  <si>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</si>
  <si>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</si>
  <si>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</si>
  <si>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</si>
  <si>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</si>
  <si>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</si>
  <si>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</si>
  <si>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</si>
  <si>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</si>
  <si>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</si>
  <si>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</si>
  <si>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</si>
  <si>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</si>
  <si>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</si>
  <si>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</si>
  <si>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</si>
  <si>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</si>
  <si>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</si>
  <si>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</si>
  <si>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</si>
  <si>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</si>
  <si>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</si>
  <si>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</si>
  <si>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</si>
  <si>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</si>
  <si>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</si>
  <si>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</si>
  <si>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</si>
  <si>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</si>
  <si>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</si>
  <si>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</si>
  <si>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</si>
  <si>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</si>
  <si>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</si>
  <si>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</si>
  <si>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</si>
  <si>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</si>
  <si>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</si>
  <si>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</si>
  <si>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</si>
  <si>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</si>
  <si>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</si>
  <si>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</si>
  <si>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</si>
  <si>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</si>
  <si>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</si>
  <si>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</si>
  <si>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</si>
  <si>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</si>
  <si>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</si>
  <si>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</si>
  <si>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</si>
  <si>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</si>
  <si>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</si>
  <si>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</si>
  <si>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</si>
  <si>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</si>
  <si>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</si>
  <si>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</si>
  <si>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</si>
  <si>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</si>
  <si>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</si>
  <si>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</si>
  <si>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</si>
  <si>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</si>
  <si>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</si>
  <si>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</si>
  <si>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</si>
  <si>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</si>
  <si>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</si>
  <si>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</si>
  <si>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</si>
  <si>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</si>
  <si>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</si>
  <si>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</si>
  <si>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</si>
  <si>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</si>
  <si>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</si>
  <si>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</si>
  <si>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</si>
  <si>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</si>
  <si>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</si>
  <si>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</si>
  <si>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</si>
  <si>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</si>
  <si>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</si>
  <si>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</si>
  <si>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</si>
  <si>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</si>
  <si>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</si>
  <si>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</si>
  <si>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</si>
  <si>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</si>
  <si>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</si>
  <si>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</si>
  <si>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</si>
  <si>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</si>
  <si>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</si>
  <si>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</si>
  <si>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</si>
  <si>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</si>
  <si>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</si>
  <si>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</si>
  <si>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</si>
  <si>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</si>
  <si>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</si>
  <si>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</si>
  <si>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</si>
  <si>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</si>
  <si>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</si>
  <si>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</si>
  <si>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</si>
  <si>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</si>
  <si>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</si>
  <si>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</si>
  <si>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</si>
  <si>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</si>
  <si>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</si>
  <si>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</si>
  <si>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</si>
  <si>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</si>
  <si>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</si>
  <si>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</si>
  <si>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</si>
  <si>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</si>
  <si>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</si>
  <si>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</si>
  <si>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</si>
  <si>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</si>
  <si>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</si>
  <si>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</si>
  <si>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</si>
  <si>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</si>
  <si>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</si>
  <si>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</si>
  <si>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</si>
  <si>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</si>
  <si>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</si>
  <si>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</si>
  <si>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</si>
  <si>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</si>
  <si>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</si>
  <si>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</si>
  <si>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</si>
  <si>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</si>
  <si>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</si>
  <si>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</si>
  <si>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</si>
  <si>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</si>
  <si>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</si>
  <si>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</si>
  <si>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</si>
  <si>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</si>
  <si>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</si>
  <si>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</si>
  <si>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</si>
  <si>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</si>
  <si>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</si>
  <si>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</si>
  <si>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</si>
  <si>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</si>
  <si>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</si>
  <si>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</si>
  <si>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</si>
  <si>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</si>
  <si>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</si>
  <si>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</si>
  <si>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</si>
  <si>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</si>
  <si>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</si>
  <si>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</si>
  <si>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</si>
  <si>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</si>
  <si>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</si>
  <si>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</si>
  <si>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</si>
  <si>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</si>
  <si>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</si>
  <si>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</si>
  <si>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</si>
  <si>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</si>
  <si>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</si>
  <si>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</si>
  <si>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</si>
  <si>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</si>
  <si>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</si>
  <si>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</si>
  <si>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</si>
  <si>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</si>
  <si>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</si>
  <si>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</si>
  <si>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</si>
  <si>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</si>
  <si>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</si>
  <si>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</si>
  <si>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</si>
  <si>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</si>
  <si>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</si>
  <si>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</si>
  <si>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</si>
  <si>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</si>
  <si>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</si>
  <si>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</si>
  <si>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</si>
  <si>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</si>
  <si>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</si>
  <si>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</si>
  <si>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</si>
  <si>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</si>
  <si>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</si>
  <si>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</si>
  <si>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</si>
  <si>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</si>
  <si>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</si>
  <si>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</si>
  <si>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</si>
  <si>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</si>
  <si>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</si>
  <si>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</si>
  <si>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</si>
  <si>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</si>
  <si>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</si>
  <si>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</si>
  <si>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</si>
  <si>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</si>
  <si>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</si>
  <si>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</si>
  <si>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</si>
  <si>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</si>
  <si>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</si>
  <si>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</si>
  <si>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</si>
  <si>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</si>
  <si>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</si>
  <si>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</si>
  <si>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</si>
  <si>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</si>
  <si>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</si>
  <si>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</si>
  <si>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</si>
  <si>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</si>
  <si>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</si>
  <si>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</si>
  <si>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</si>
  <si>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</si>
  <si>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</si>
  <si>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</si>
  <si>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</si>
  <si>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</si>
  <si>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</si>
  <si>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</si>
  <si>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</si>
  <si>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</si>
  <si>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</si>
  <si>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</si>
  <si>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</si>
  <si>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</si>
  <si>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</si>
  <si>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</si>
  <si>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</si>
  <si>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</si>
  <si>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</si>
  <si>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</si>
  <si>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</si>
  <si>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</si>
  <si>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</si>
  <si>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</si>
  <si>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</si>
  <si>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</si>
  <si>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</si>
  <si>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</si>
  <si>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</si>
  <si>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</si>
  <si>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</si>
  <si>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</si>
  <si>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</si>
  <si>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</si>
  <si>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</si>
  <si>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</si>
  <si>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</si>
  <si>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</si>
  <si>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</si>
  <si>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</si>
  <si>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</si>
  <si>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</si>
  <si>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</si>
  <si>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</si>
  <si>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</si>
  <si>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</si>
  <si>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</si>
  <si>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</si>
  <si>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</si>
  <si>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</si>
  <si>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</si>
  <si>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</si>
  <si>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</si>
  <si>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</si>
  <si>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</si>
  <si>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</si>
  <si>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</si>
  <si>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</si>
  <si>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</si>
  <si>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</si>
  <si>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</si>
  <si>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</si>
  <si>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</si>
  <si>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</si>
  <si>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</si>
  <si>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</si>
  <si>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</si>
  <si>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</si>
  <si>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</si>
  <si>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</si>
  <si>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</si>
  <si>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</si>
  <si>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</si>
  <si>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</si>
  <si>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</si>
  <si>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</si>
  <si>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</si>
  <si>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</si>
  <si>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</si>
  <si>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</si>
  <si>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</si>
  <si>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</si>
  <si>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</si>
  <si>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</si>
  <si>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</si>
  <si>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</si>
  <si>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</si>
  <si>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</si>
  <si>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</si>
  <si>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</si>
  <si>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</si>
  <si>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</si>
  <si>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</si>
  <si>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</si>
  <si>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</si>
  <si>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</si>
  <si>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</si>
  <si>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</si>
  <si>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</si>
  <si>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</si>
  <si>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</si>
  <si>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</si>
  <si>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</si>
  <si>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</si>
  <si>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</si>
  <si>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</si>
  <si>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</si>
  <si>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</si>
  <si>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</si>
  <si>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</si>
  <si>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</si>
  <si>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</si>
  <si>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</si>
  <si>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</si>
  <si>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</si>
  <si>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</si>
  <si>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</si>
  <si>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</si>
  <si>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</si>
  <si>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</si>
  <si>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</si>
  <si>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</si>
  <si>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</si>
  <si>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</si>
  <si>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</si>
  <si>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</si>
  <si>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</si>
  <si>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</si>
  <si>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</si>
  <si>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</si>
  <si>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</si>
  <si>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</si>
  <si>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</si>
  <si>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</si>
  <si>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</si>
  <si>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</si>
  <si>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</si>
  <si>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</si>
  <si>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</si>
  <si>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</si>
  <si>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</si>
  <si>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</si>
  <si>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</si>
  <si>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</si>
  <si>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</si>
  <si>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</si>
  <si>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</si>
  <si>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</si>
  <si>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</si>
  <si>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</si>
  <si>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</si>
  <si>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</si>
  <si>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</si>
  <si>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</si>
  <si>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</si>
  <si>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</si>
  <si>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</si>
  <si>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</si>
  <si>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</si>
  <si>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</si>
  <si>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</si>
  <si>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</si>
  <si>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</si>
  <si>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</si>
  <si>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</si>
  <si>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</si>
  <si>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</si>
  <si>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</si>
  <si>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</si>
  <si>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</si>
  <si>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</si>
  <si>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</si>
  <si>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</si>
  <si>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</si>
  <si>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</si>
  <si>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</si>
  <si>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</si>
  <si>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</si>
  <si>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</si>
  <si>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</si>
  <si>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</si>
  <si>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</si>
  <si>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</si>
  <si>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</si>
  <si>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</si>
  <si>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</si>
  <si>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</si>
  <si>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</si>
  <si>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</si>
  <si>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</si>
  <si>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</si>
  <si>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</si>
  <si>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</si>
  <si>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</si>
  <si>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</si>
  <si>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</si>
  <si>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</si>
  <si>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</si>
  <si>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</si>
  <si>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</si>
  <si>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</si>
  <si>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</si>
  <si>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</si>
  <si>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</si>
  <si>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</si>
  <si>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</si>
  <si>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</si>
  <si>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</si>
  <si>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</si>
  <si>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</si>
  <si>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</si>
  <si>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</si>
  <si>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</si>
  <si>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</si>
  <si>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</si>
  <si>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</si>
  <si>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</si>
  <si>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</si>
  <si>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</si>
  <si>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</si>
  <si>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</si>
  <si>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</si>
  <si>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</si>
  <si>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</si>
  <si>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</si>
  <si>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</si>
  <si>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</si>
  <si>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</si>
  <si>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</si>
  <si>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</si>
  <si>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</si>
  <si>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</si>
  <si>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</si>
  <si>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</si>
  <si>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</si>
  <si>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</si>
  <si>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</si>
  <si>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</si>
  <si>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</si>
  <si>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</si>
  <si>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</si>
  <si>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</si>
  <si>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</si>
  <si>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</si>
  <si>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</si>
  <si>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</si>
  <si>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</si>
  <si>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</si>
  <si>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</si>
  <si>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</si>
  <si>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</si>
  <si>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</si>
  <si>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</si>
  <si>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</si>
  <si>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</si>
  <si>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</si>
  <si>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</si>
  <si>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</si>
  <si>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</si>
  <si>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</si>
  <si>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</si>
  <si>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</si>
  <si>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</si>
  <si>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</si>
  <si>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</si>
  <si>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</si>
  <si>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</si>
  <si>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</si>
  <si>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</si>
  <si>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</si>
  <si>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</si>
  <si>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</si>
  <si>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</si>
  <si>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</si>
  <si>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</si>
  <si>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</si>
  <si>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</si>
  <si>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</si>
  <si>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</si>
  <si>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</si>
  <si>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</si>
  <si>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</si>
  <si>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</si>
  <si>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</si>
  <si>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</si>
  <si>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</si>
  <si>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</si>
  <si>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</si>
  <si>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</si>
  <si>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</si>
  <si>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</si>
  <si>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</si>
  <si>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</si>
  <si>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</si>
  <si>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</si>
  <si>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</si>
  <si>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</si>
  <si>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</si>
  <si>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</si>
  <si>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</si>
  <si>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</si>
  <si>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</si>
  <si>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</si>
  <si>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</si>
  <si>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</si>
  <si>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</si>
  <si>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</si>
  <si>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</si>
  <si>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</si>
  <si>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</si>
  <si>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</si>
  <si>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</si>
  <si>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</si>
  <si>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</si>
  <si>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</si>
  <si>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</si>
  <si>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</si>
  <si>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</si>
  <si>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</si>
  <si>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</si>
  <si>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</si>
  <si>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</si>
  <si>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</si>
  <si>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</si>
  <si>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</si>
  <si>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</si>
  <si>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</si>
  <si>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</si>
  <si>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</si>
  <si>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</si>
  <si>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</si>
  <si>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</si>
  <si>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</si>
  <si>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</si>
  <si>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</si>
  <si>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</si>
  <si>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</si>
  <si>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</si>
  <si>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</si>
  <si>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</si>
  <si>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</si>
  <si>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</si>
  <si>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</si>
  <si>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</si>
  <si>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</si>
  <si>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</si>
  <si>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</si>
  <si>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</si>
  <si>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</si>
  <si>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</si>
  <si>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</si>
  <si>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</si>
  <si>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</si>
  <si>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</si>
  <si>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</si>
  <si>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</si>
  <si>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</si>
  <si>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</si>
  <si>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</si>
  <si>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</si>
  <si>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</si>
  <si>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</si>
  <si>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</si>
  <si>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</si>
  <si>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</si>
  <si>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</si>
  <si>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</si>
  <si>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</si>
  <si>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</si>
  <si>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</si>
  <si>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</si>
  <si>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</si>
  <si>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</si>
  <si>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</si>
  <si>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</si>
  <si>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</si>
  <si>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</si>
  <si>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</si>
  <si>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</si>
  <si>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</si>
  <si>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</si>
  <si>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</si>
  <si>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</si>
  <si>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</si>
  <si>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</si>
  <si>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</si>
  <si>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</si>
  <si>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</si>
  <si>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</si>
  <si>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</si>
  <si>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</si>
  <si>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</si>
  <si>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</si>
  <si>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</si>
  <si>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</si>
  <si>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</si>
  <si>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</si>
  <si>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</si>
  <si>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</si>
  <si>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</si>
  <si>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</si>
  <si>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</si>
  <si>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</si>
  <si>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</si>
  <si>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</si>
  <si>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</si>
  <si>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</si>
  <si>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</si>
  <si>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</si>
  <si>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</si>
  <si>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</si>
  <si>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</si>
  <si>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</si>
  <si>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</si>
  <si>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</si>
  <si>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</si>
  <si>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</si>
  <si>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</si>
  <si>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</si>
  <si>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</si>
  <si>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</si>
  <si>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</si>
  <si>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</si>
  <si>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</si>
  <si>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</si>
  <si>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</si>
  <si>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</si>
  <si>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</si>
  <si>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</si>
  <si>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</si>
  <si>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</si>
  <si>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</si>
  <si>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</si>
  <si>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</si>
  <si>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</si>
  <si>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</si>
  <si>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</si>
  <si>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</si>
  <si>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</si>
  <si>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</si>
  <si>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</si>
  <si>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</si>
  <si>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</si>
  <si>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</si>
  <si>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</si>
  <si>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</si>
  <si>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</si>
  <si>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</si>
  <si>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</si>
  <si>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</si>
  <si>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</si>
  <si>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</si>
  <si>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</si>
  <si>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</si>
  <si>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</si>
  <si>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</si>
  <si>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</si>
  <si>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</si>
  <si>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</si>
  <si>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</si>
  <si>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</si>
  <si>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</si>
  <si>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</si>
  <si>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</si>
  <si>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</si>
  <si>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</si>
  <si>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</si>
  <si>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</si>
  <si>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</si>
  <si>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</si>
  <si>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</si>
  <si>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</si>
  <si>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</si>
  <si>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</si>
  <si>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</si>
  <si>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</si>
  <si>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</si>
  <si>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</si>
  <si>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</si>
  <si>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</si>
  <si>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</si>
  <si>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</si>
  <si>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</si>
  <si>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</si>
  <si>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</si>
  <si>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</si>
  <si>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</si>
  <si>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</si>
  <si>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</si>
  <si>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</si>
  <si>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</si>
  <si>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</si>
  <si>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</si>
  <si>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</si>
  <si>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</si>
  <si>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</si>
  <si>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</si>
  <si>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</si>
  <si>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</si>
  <si>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</si>
  <si>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</si>
  <si>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</si>
  <si>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</si>
  <si>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</si>
  <si>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</si>
  <si>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</si>
  <si>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</si>
  <si>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</si>
  <si>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</si>
  <si>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</si>
  <si>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</si>
  <si>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</si>
  <si>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</si>
  <si>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</si>
  <si>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</si>
  <si>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</si>
  <si>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</si>
  <si>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</si>
  <si>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</si>
  <si>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</si>
  <si>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</si>
  <si>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</si>
  <si>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</si>
  <si>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</si>
  <si>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</si>
  <si>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</si>
  <si>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</si>
  <si>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</si>
  <si>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</si>
  <si>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</si>
  <si>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</si>
  <si>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</si>
  <si>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</si>
  <si>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</si>
  <si>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</si>
  <si>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</si>
  <si>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</si>
  <si>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</si>
  <si>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</si>
  <si>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</si>
  <si>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</si>
  <si>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</si>
  <si>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</si>
  <si>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</si>
  <si>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</si>
  <si>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</si>
  <si>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</si>
  <si>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</si>
  <si>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</si>
  <si>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</si>
  <si>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</si>
  <si>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</si>
  <si>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</si>
  <si>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</si>
  <si>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</si>
  <si>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</si>
  <si>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</si>
  <si>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</si>
  <si>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</si>
  <si>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</si>
  <si>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</si>
  <si>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</si>
  <si>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</si>
  <si>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</si>
  <si>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</si>
  <si>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</si>
  <si>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</si>
  <si>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</si>
  <si>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</si>
  <si>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</si>
  <si>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</si>
  <si>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</si>
  <si>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</si>
  <si>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</si>
  <si>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</si>
  <si>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</si>
  <si>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</si>
  <si>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</si>
  <si>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</si>
  <si>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</si>
  <si>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</si>
  <si>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</si>
  <si>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</si>
  <si>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</si>
  <si>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</si>
  <si>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</si>
  <si>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</si>
  <si>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</si>
  <si>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</si>
  <si>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</si>
  <si>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</si>
  <si>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</si>
  <si>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</si>
  <si>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</si>
  <si>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</si>
  <si>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</si>
  <si>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</si>
  <si>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</si>
  <si>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</si>
  <si>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</si>
  <si>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</si>
  <si>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</si>
  <si>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</si>
  <si>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</si>
  <si>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</si>
  <si>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</si>
  <si>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</si>
  <si>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</si>
  <si>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</si>
  <si>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</si>
  <si>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</si>
  <si>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</si>
  <si>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</si>
  <si>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</si>
  <si>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</si>
  <si>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</si>
  <si>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</si>
  <si>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</si>
  <si>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</si>
  <si>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</si>
  <si>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</si>
  <si>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</si>
  <si>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</si>
  <si>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</si>
  <si>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</si>
  <si>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</si>
  <si>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</si>
  <si>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</si>
  <si>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</si>
  <si>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</si>
  <si>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</si>
  <si>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</si>
  <si>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</si>
  <si>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</si>
  <si>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</si>
  <si>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</si>
  <si>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</si>
  <si>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</si>
  <si>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</si>
  <si>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</si>
  <si>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</si>
  <si>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</si>
  <si>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</si>
  <si>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</si>
  <si>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</si>
  <si>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</si>
  <si>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</si>
  <si>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</si>
  <si>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</si>
  <si>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</si>
  <si>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</si>
  <si>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</si>
  <si>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</si>
  <si>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</si>
  <si>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</si>
  <si>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</si>
  <si>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</si>
  <si>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</si>
  <si>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</si>
  <si>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</si>
  <si>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</si>
  <si>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</si>
  <si>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</si>
  <si>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</si>
  <si>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</si>
  <si>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</si>
  <si>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</si>
  <si>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</si>
  <si>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</si>
  <si>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</si>
  <si>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</si>
  <si>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</si>
  <si>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</si>
  <si>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</si>
  <si>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</si>
  <si>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</si>
  <si>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</si>
  <si>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</si>
  <si>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</si>
  <si>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</si>
  <si>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</si>
  <si>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</si>
  <si>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</si>
  <si>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</si>
  <si>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</si>
  <si>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</si>
  <si>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</si>
  <si>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</si>
  <si>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</si>
  <si>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</si>
  <si>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</si>
  <si>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</si>
  <si>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</si>
  <si>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</si>
  <si>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</si>
  <si>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</si>
  <si>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</si>
  <si>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</si>
  <si>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</si>
  <si>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</si>
  <si>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</si>
  <si>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</si>
  <si>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</si>
  <si>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</si>
  <si>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</si>
  <si>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</si>
  <si>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</si>
  <si>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</si>
  <si>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</si>
  <si>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</si>
  <si>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</si>
  <si>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</si>
  <si>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</si>
  <si>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</si>
  <si>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</si>
  <si>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</si>
  <si>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</si>
  <si>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</si>
  <si>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</si>
  <si>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</si>
  <si>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</si>
  <si>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</si>
  <si>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</si>
  <si>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</si>
  <si>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</si>
  <si>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</si>
  <si>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</si>
  <si>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</si>
  <si>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</si>
  <si>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</si>
  <si>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</si>
  <si>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</si>
  <si>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</si>
  <si>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</si>
  <si>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</si>
  <si>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</si>
  <si>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</si>
  <si>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</si>
  <si>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</si>
  <si>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</si>
  <si>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</si>
  <si>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</si>
  <si>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</si>
  <si>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</si>
  <si>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</si>
  <si>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</si>
  <si>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</si>
  <si>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</si>
  <si>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</si>
  <si>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</si>
  <si>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</si>
  <si>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</si>
  <si>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</si>
  <si>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</si>
  <si>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</si>
  <si>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</si>
  <si>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</si>
  <si>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</si>
  <si>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</si>
  <si>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</si>
  <si>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</si>
  <si>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</si>
  <si>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</si>
  <si>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</si>
  <si>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</si>
  <si>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</si>
  <si>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</si>
  <si>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</si>
  <si>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</si>
  <si>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</si>
  <si>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</si>
  <si>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</si>
  <si>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</si>
  <si>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</si>
  <si>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</si>
  <si>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</si>
  <si>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</si>
  <si>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</si>
  <si>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</si>
  <si>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</si>
  <si>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</si>
  <si>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</si>
  <si>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</si>
  <si>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</si>
  <si>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</si>
  <si>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</si>
  <si>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</si>
  <si>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</si>
  <si>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</si>
  <si>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</si>
  <si>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</si>
  <si>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</si>
  <si>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</si>
  <si>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</si>
  <si>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</si>
  <si>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</si>
  <si>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</si>
  <si>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</si>
  <si>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</si>
  <si>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</si>
  <si>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</si>
  <si>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</si>
  <si>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</si>
  <si>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</si>
  <si>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</si>
  <si>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</si>
  <si>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</si>
  <si>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</si>
  <si>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</si>
  <si>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</si>
  <si>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</si>
  <si>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</si>
  <si>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</si>
  <si>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</si>
  <si>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</si>
  <si>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</si>
  <si>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</si>
  <si>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</si>
  <si>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</si>
  <si>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</si>
  <si>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</si>
  <si>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</si>
  <si>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</si>
  <si>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</si>
  <si>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</si>
  <si>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</si>
  <si>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</si>
  <si>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</si>
  <si>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</si>
  <si>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</si>
  <si>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</si>
  <si>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</si>
  <si>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</si>
  <si>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</si>
  <si>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</si>
  <si>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</si>
  <si>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</si>
  <si>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</si>
  <si>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</si>
  <si>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</si>
  <si>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</si>
  <si>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</si>
  <si>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</si>
  <si>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</si>
  <si>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</si>
  <si>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</si>
  <si>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</si>
  <si>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</si>
  <si>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</si>
  <si>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</si>
  <si>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</si>
  <si>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</si>
  <si>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</si>
  <si>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</si>
  <si>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</si>
  <si>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</si>
  <si>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</si>
  <si>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</si>
  <si>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</si>
  <si>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</si>
  <si>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</si>
  <si>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</si>
  <si>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</si>
  <si>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</si>
  <si>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</si>
  <si>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</si>
  <si>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</si>
  <si>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</si>
  <si>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</si>
  <si>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</si>
  <si>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</si>
  <si>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</si>
  <si>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</si>
  <si>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</si>
  <si>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</si>
  <si>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</si>
  <si>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</si>
  <si>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</si>
  <si>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</si>
  <si>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</si>
  <si>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</si>
  <si>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</si>
  <si>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</si>
  <si>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</si>
  <si>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</si>
  <si>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</si>
  <si>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</si>
  <si>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</si>
  <si>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</si>
  <si>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</si>
  <si>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</si>
  <si>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</si>
  <si>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</si>
  <si>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</si>
  <si>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</si>
  <si>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</si>
  <si>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</si>
  <si>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</si>
  <si>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</si>
  <si>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</si>
  <si>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</si>
  <si>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</si>
  <si>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</si>
  <si>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</si>
  <si>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</si>
  <si>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</si>
  <si>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</si>
  <si>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</si>
  <si>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</si>
  <si>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</si>
  <si>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</si>
  <si>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</si>
  <si>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</si>
  <si>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</si>
  <si>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</si>
  <si>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</si>
  <si>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</si>
  <si>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</si>
  <si>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</si>
  <si>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</si>
  <si>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</si>
  <si>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</si>
  <si>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</si>
  <si>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</si>
  <si>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</si>
  <si>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</si>
  <si>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</si>
  <si>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</si>
  <si>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</si>
  <si>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</si>
  <si>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</si>
  <si>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</si>
  <si>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</si>
  <si>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</si>
  <si>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</si>
  <si>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</si>
  <si>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</si>
  <si>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</si>
  <si>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</si>
  <si>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</si>
  <si>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</si>
  <si>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</si>
  <si>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</si>
  <si>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</si>
  <si>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</si>
  <si>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</si>
  <si>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</si>
  <si>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</si>
  <si>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</si>
  <si>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</si>
  <si>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</si>
  <si>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</si>
  <si>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</si>
  <si>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</si>
  <si>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</si>
  <si>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</si>
  <si>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</si>
  <si>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</si>
  <si>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</si>
  <si>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</si>
  <si>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</si>
  <si>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</si>
  <si>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</si>
  <si>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</si>
  <si>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</si>
  <si>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</si>
  <si>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</si>
  <si>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</si>
  <si>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</si>
  <si>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</si>
  <si>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</si>
  <si>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</si>
  <si>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</si>
  <si>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</si>
  <si>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</si>
  <si>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</si>
  <si>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</si>
  <si>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</si>
  <si>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</si>
  <si>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</si>
  <si>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</si>
  <si>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</si>
  <si>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</si>
  <si>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</si>
  <si>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</si>
  <si>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</si>
  <si>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</si>
  <si>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</si>
  <si>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</si>
  <si>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</si>
  <si>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</si>
  <si>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</si>
  <si>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</si>
  <si>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</si>
  <si>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</si>
  <si>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</si>
  <si>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</si>
  <si>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</si>
  <si>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</si>
  <si>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</si>
  <si>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</si>
  <si>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</si>
  <si>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</si>
  <si>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</si>
  <si>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</si>
  <si>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</si>
  <si>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</si>
  <si>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</si>
  <si>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</si>
  <si>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</si>
  <si>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</si>
  <si>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</si>
  <si>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</si>
  <si>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</si>
  <si>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</si>
  <si>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</si>
  <si>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</si>
  <si>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</si>
  <si>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</si>
  <si>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</si>
  <si>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</si>
  <si>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</si>
  <si>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</si>
  <si>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</si>
  <si>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</si>
  <si>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</si>
  <si>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</si>
  <si>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</si>
  <si>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</si>
  <si>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</si>
  <si>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</si>
  <si>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</si>
  <si>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</si>
  <si>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</si>
  <si>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</si>
  <si>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</si>
  <si>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</si>
  <si>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</si>
  <si>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</si>
  <si>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</si>
  <si>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</si>
  <si>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</si>
  <si>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</si>
  <si>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</si>
  <si>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</si>
  <si>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</si>
  <si>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</si>
  <si>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</si>
  <si>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</si>
  <si>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</si>
  <si>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</si>
  <si>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</si>
  <si>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</si>
  <si>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</si>
  <si>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</si>
  <si>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</si>
  <si>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</si>
  <si>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</si>
  <si>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</si>
  <si>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</si>
  <si>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</si>
  <si>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</si>
  <si>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</si>
  <si>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</si>
  <si>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</si>
  <si>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</si>
  <si>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</si>
  <si>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</si>
  <si>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</si>
  <si>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</si>
  <si>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</si>
  <si>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</si>
  <si>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</si>
  <si>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</si>
  <si>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</si>
  <si>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</si>
  <si>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</si>
  <si>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</si>
  <si>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</si>
  <si>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</si>
  <si>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</si>
  <si>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</si>
  <si>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</si>
  <si>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</si>
  <si>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</si>
  <si>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</si>
  <si>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</si>
  <si>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</si>
  <si>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</si>
  <si>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</si>
  <si>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</si>
  <si>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</si>
  <si>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</si>
  <si>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</si>
  <si>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</si>
  <si>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</si>
  <si>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</si>
  <si>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</si>
  <si>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</si>
  <si>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</si>
  <si>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</si>
  <si>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</si>
  <si>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</si>
  <si>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</si>
  <si>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</si>
  <si>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</si>
  <si>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</si>
  <si>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</si>
  <si>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</si>
  <si>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</si>
  <si>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</si>
  <si>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</si>
  <si>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</si>
  <si>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</si>
  <si>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</si>
  <si>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</si>
  <si>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</si>
  <si>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</si>
  <si>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</si>
  <si>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</si>
  <si>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</si>
  <si>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</si>
  <si>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</si>
  <si>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</si>
  <si>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</si>
  <si>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</si>
  <si>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</si>
  <si>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</si>
  <si>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</si>
  <si>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</si>
  <si>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</si>
  <si>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</si>
  <si>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</si>
  <si>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</si>
  <si>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</si>
  <si>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</si>
  <si>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</si>
  <si>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</si>
  <si>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</si>
  <si>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</si>
  <si>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</si>
  <si>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</si>
  <si>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</si>
  <si>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</si>
  <si>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</si>
  <si>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</si>
  <si>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</si>
  <si>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</si>
  <si>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</si>
  <si>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</si>
  <si>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</si>
  <si>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</si>
  <si>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</si>
  <si>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</si>
  <si>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</si>
  <si>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</si>
  <si>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</si>
  <si>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</si>
  <si>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</si>
  <si>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</si>
  <si>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</si>
  <si>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</si>
  <si>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</si>
  <si>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</si>
  <si>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</si>
  <si>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</si>
  <si>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</si>
  <si>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</si>
  <si>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</si>
  <si>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</si>
  <si>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</si>
  <si>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</si>
  <si>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</si>
  <si>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</si>
  <si>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</si>
  <si>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</si>
  <si>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</si>
  <si>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</si>
  <si>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</si>
  <si>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</si>
  <si>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</si>
  <si>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</si>
  <si>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</si>
  <si>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</si>
  <si>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</si>
  <si>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</si>
  <si>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</si>
  <si>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</si>
  <si>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</si>
  <si>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</si>
  <si>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</si>
  <si>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</si>
  <si>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</si>
  <si>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</si>
  <si>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</si>
  <si>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</si>
  <si>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</si>
  <si>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</si>
  <si>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</si>
  <si>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</si>
  <si>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</si>
  <si>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</si>
  <si>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</si>
  <si>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</si>
  <si>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</si>
  <si>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</si>
  <si>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</si>
  <si>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</si>
  <si>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</si>
  <si>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</si>
  <si>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</si>
  <si>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</si>
  <si>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</si>
  <si>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</si>
  <si>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</si>
  <si>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</si>
  <si>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</si>
  <si>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</si>
  <si>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</si>
  <si>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</si>
  <si>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</si>
  <si>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</si>
  <si>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</si>
  <si>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</si>
  <si>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</si>
  <si>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</si>
  <si>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</si>
  <si>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</si>
  <si>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</si>
  <si>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</si>
  <si>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</si>
  <si>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</si>
  <si>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</si>
  <si>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</si>
  <si>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</si>
  <si>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</si>
  <si>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</si>
  <si>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</si>
  <si>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</si>
  <si>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</si>
  <si>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</si>
  <si>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</si>
  <si>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</si>
  <si>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</si>
  <si>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</si>
  <si>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</si>
  <si>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</si>
  <si>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</si>
  <si>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</si>
  <si>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</si>
  <si>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</si>
  <si>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</si>
  <si>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</si>
  <si>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</si>
  <si>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</si>
  <si>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</si>
  <si>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</si>
  <si>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</si>
  <si>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</si>
  <si>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</si>
  <si>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</si>
  <si>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</si>
  <si>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</si>
  <si>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</si>
  <si>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</si>
  <si>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</si>
  <si>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</si>
  <si>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</si>
  <si>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</si>
  <si>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</si>
  <si>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</si>
  <si>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</si>
  <si>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</si>
  <si>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</si>
  <si>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</si>
  <si>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</si>
  <si>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</si>
  <si>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</si>
  <si>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</si>
  <si>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</si>
  <si>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</si>
  <si>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</si>
  <si>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</si>
  <si>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</si>
  <si>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</si>
  <si>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</si>
  <si>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</si>
  <si>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</si>
  <si>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</si>
  <si>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</si>
  <si>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</si>
  <si>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</si>
  <si>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</si>
  <si>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</si>
  <si>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</si>
  <si>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</si>
  <si>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</si>
  <si>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</si>
  <si>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</si>
  <si>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</si>
  <si>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</si>
  <si>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</si>
  <si>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</si>
  <si>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</si>
  <si>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</si>
  <si>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</si>
  <si>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</si>
  <si>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</si>
  <si>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</si>
  <si>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</si>
  <si>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</si>
  <si>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</si>
  <si>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</si>
  <si>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</si>
  <si>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</si>
  <si>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</si>
  <si>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</si>
  <si>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</si>
  <si>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</si>
  <si>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</si>
  <si>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</si>
  <si>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</si>
  <si>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</si>
  <si>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</si>
  <si>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</si>
  <si>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</si>
  <si>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</si>
  <si>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</si>
  <si>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</si>
  <si>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</si>
  <si>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</si>
  <si>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</si>
  <si>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</si>
  <si>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</si>
  <si>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</si>
  <si>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</si>
  <si>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</si>
  <si>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</si>
  <si>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</si>
  <si>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</si>
  <si>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</si>
  <si>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</si>
  <si>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</si>
  <si>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</si>
  <si>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</si>
  <si>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</si>
  <si>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</si>
  <si>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</si>
  <si>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</si>
  <si>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</si>
  <si>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</si>
  <si>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</si>
  <si>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</si>
  <si>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</si>
  <si>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</si>
  <si>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</si>
  <si>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</si>
  <si>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</si>
  <si>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</si>
  <si>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</si>
  <si>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</si>
  <si>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</si>
  <si>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</si>
  <si>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</si>
  <si>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</si>
  <si>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</si>
  <si>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</si>
  <si>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</si>
  <si>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</si>
  <si>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</si>
  <si>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</si>
  <si>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</si>
  <si>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</si>
  <si>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</si>
  <si>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</si>
  <si>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</si>
  <si>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</si>
  <si>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</si>
  <si>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</si>
  <si>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</si>
  <si>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</si>
  <si>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</si>
  <si>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</si>
  <si>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</si>
  <si>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</si>
  <si>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</si>
  <si>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</si>
  <si>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</si>
  <si>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</si>
  <si>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</si>
  <si>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</si>
  <si>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</si>
  <si>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</si>
  <si>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</si>
  <si>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</si>
  <si>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</si>
  <si>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</si>
  <si>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</si>
  <si>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</si>
  <si>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</si>
  <si>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</si>
  <si>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</si>
  <si>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</si>
  <si>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</si>
  <si>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</si>
  <si>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</si>
  <si>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</si>
  <si>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</si>
  <si>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</si>
  <si>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</si>
  <si>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</si>
  <si>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</si>
  <si>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</si>
  <si>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</si>
  <si>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</si>
  <si>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</si>
  <si>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</si>
  <si>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</si>
  <si>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</si>
  <si>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</si>
  <si>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</si>
  <si>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</si>
  <si>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</si>
  <si>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</si>
  <si>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</si>
  <si>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</si>
  <si>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</si>
  <si>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</si>
  <si>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</si>
  <si>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</si>
  <si>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</si>
  <si>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</si>
  <si>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</si>
  <si>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</si>
  <si>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</si>
  <si>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</si>
  <si>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</si>
  <si>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</si>
  <si>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</si>
  <si>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</si>
  <si>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</si>
  <si>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</si>
  <si>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</si>
  <si>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</si>
  <si>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</si>
  <si>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</si>
  <si>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</si>
  <si>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</si>
  <si>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</si>
  <si>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</si>
  <si>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</si>
  <si>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</si>
  <si>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</si>
  <si>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</si>
  <si>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</si>
  <si>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</si>
  <si>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</si>
  <si>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</si>
  <si>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</si>
  <si>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</si>
  <si>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</si>
  <si>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</si>
  <si>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</si>
  <si>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</si>
  <si>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</si>
  <si>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</si>
  <si>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</si>
  <si>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</si>
  <si>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</si>
  <si>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</si>
  <si>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</si>
  <si>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</si>
  <si>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</si>
  <si>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</si>
  <si>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</si>
  <si>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</si>
  <si>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</si>
  <si>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</si>
  <si>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</si>
  <si>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</si>
  <si>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</si>
  <si>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</si>
  <si>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</si>
  <si>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</si>
  <si>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</si>
  <si>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</si>
  <si>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</si>
  <si>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</si>
  <si>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</si>
  <si>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</si>
  <si>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</si>
  <si>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</si>
  <si>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</si>
  <si>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</si>
  <si>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</si>
  <si>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</si>
  <si>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</si>
  <si>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</si>
  <si>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</si>
  <si>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</si>
  <si>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</si>
  <si>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</si>
  <si>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</si>
  <si>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</si>
  <si>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</si>
  <si>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</si>
  <si>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</si>
  <si>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</si>
  <si>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</si>
  <si>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</si>
  <si>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</si>
  <si>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</si>
  <si>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</si>
  <si>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</si>
  <si>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</si>
  <si>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</si>
  <si>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</si>
  <si>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</si>
  <si>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</si>
  <si>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</si>
  <si>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</si>
  <si>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</si>
  <si>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</si>
  <si>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</si>
  <si>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</si>
  <si>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</si>
  <si>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</si>
  <si>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</si>
  <si>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</si>
  <si>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</si>
  <si>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</si>
  <si>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</si>
  <si>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</si>
  <si>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</si>
  <si>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</si>
  <si>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</si>
  <si>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</si>
  <si>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</si>
  <si>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</si>
  <si>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</si>
  <si>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</si>
  <si>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</si>
  <si>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</si>
  <si>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</si>
  <si>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</si>
  <si>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</si>
  <si>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</si>
  <si>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</si>
  <si>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</si>
  <si>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</si>
  <si>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</si>
  <si>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</si>
  <si>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</si>
  <si>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</si>
  <si>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</si>
  <si>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</si>
  <si>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</si>
  <si>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</si>
  <si>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</si>
  <si>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</si>
  <si>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</si>
  <si>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</si>
  <si>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</si>
  <si>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</si>
  <si>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</si>
  <si>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</si>
  <si>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</si>
  <si>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</si>
  <si>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</si>
  <si>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</si>
  <si>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</si>
  <si>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</si>
  <si>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</si>
  <si>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</si>
  <si>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</si>
  <si>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</si>
  <si>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</si>
  <si>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</si>
  <si>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</si>
  <si>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</si>
  <si>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</si>
  <si>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</si>
  <si>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</si>
  <si>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</si>
  <si>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</si>
  <si>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</si>
  <si>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</si>
  <si>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</si>
  <si>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</si>
  <si>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</si>
  <si>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</si>
  <si>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</si>
  <si>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</si>
  <si>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</si>
  <si>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</si>
  <si>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</si>
  <si>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</si>
  <si>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</si>
  <si>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</si>
  <si>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</si>
  <si>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</si>
  <si>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</si>
  <si>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</si>
  <si>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</si>
  <si>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</si>
  <si>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</si>
  <si>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</si>
  <si>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</si>
  <si>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</si>
  <si>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</si>
  <si>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</si>
  <si>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</si>
  <si>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</si>
  <si>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</si>
  <si>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</si>
  <si>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</si>
  <si>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</si>
  <si>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</si>
  <si>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</si>
  <si>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</si>
  <si>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</si>
  <si>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</si>
  <si>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</si>
  <si>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</si>
  <si>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</si>
  <si>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</si>
  <si>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</si>
  <si>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</si>
  <si>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</si>
  <si>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</si>
  <si>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</si>
  <si>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</si>
  <si>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</si>
  <si>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</si>
  <si>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</si>
  <si>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</si>
  <si>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</si>
  <si>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</si>
  <si>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</si>
  <si>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</si>
  <si>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</si>
  <si>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</si>
  <si>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</si>
  <si>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</si>
  <si>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</si>
  <si>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</si>
  <si>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</si>
  <si>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</si>
  <si>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</si>
  <si>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</si>
  <si>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</si>
  <si>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</si>
  <si>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</si>
  <si>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</si>
  <si>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</si>
  <si>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</si>
  <si>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</si>
  <si>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</si>
  <si>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</si>
  <si>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</si>
  <si>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</si>
  <si>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</si>
  <si>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</si>
  <si>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</si>
  <si>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</si>
  <si>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</si>
  <si>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</si>
  <si>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</si>
  <si>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</si>
  <si>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</si>
  <si>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</si>
  <si>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</si>
  <si>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</si>
  <si>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</si>
  <si>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</si>
  <si>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</si>
  <si>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</si>
  <si>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</si>
  <si>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</si>
  <si>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</si>
  <si>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</si>
  <si>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</si>
  <si>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</si>
  <si>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</si>
  <si>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</si>
  <si>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</si>
  <si>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</si>
  <si>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</si>
  <si>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</si>
  <si>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</si>
  <si>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</si>
  <si>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</si>
  <si>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</si>
  <si>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</si>
  <si>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</si>
  <si>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</si>
  <si>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</si>
  <si>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</si>
  <si>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</si>
  <si>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</si>
  <si>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</si>
  <si>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</si>
  <si>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</si>
  <si>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</si>
  <si>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</si>
  <si>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</si>
  <si>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</si>
  <si>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</si>
  <si>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</si>
  <si>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</si>
  <si>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</si>
  <si>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</si>
  <si>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</si>
  <si>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</si>
  <si>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</si>
  <si>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</si>
  <si>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</si>
  <si>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</si>
  <si>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</si>
  <si>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</si>
  <si>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</si>
  <si>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</si>
  <si>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</si>
  <si>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</si>
  <si>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</si>
  <si>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</si>
  <si>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</si>
  <si>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</si>
  <si>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</si>
  <si>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</si>
  <si>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</si>
  <si>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</si>
  <si>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</si>
  <si>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</si>
  <si>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</si>
  <si>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</si>
  <si>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</si>
  <si>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</si>
  <si>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</si>
  <si>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</si>
  <si>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</si>
  <si>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</si>
  <si>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</si>
  <si>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</si>
  <si>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</si>
  <si>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</si>
  <si>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</si>
  <si>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</si>
  <si>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</si>
  <si>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</si>
  <si>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</si>
  <si>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</si>
  <si>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</si>
  <si>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</si>
  <si>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</si>
  <si>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</si>
  <si>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</si>
  <si>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</si>
  <si>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</si>
  <si>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</si>
  <si>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</si>
  <si>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</si>
  <si>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</si>
  <si>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</si>
  <si>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</si>
  <si>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</si>
  <si>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</si>
  <si>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</si>
  <si>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</si>
  <si>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</si>
  <si>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</si>
  <si>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</si>
  <si>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</si>
  <si>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</si>
  <si>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</si>
  <si>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</si>
  <si>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</si>
  <si>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</si>
  <si>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</si>
  <si>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</si>
  <si>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</si>
  <si>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</si>
  <si>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</si>
  <si>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</si>
  <si>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</si>
  <si>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</si>
  <si>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</si>
  <si>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</si>
  <si>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</si>
  <si>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</si>
  <si>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</si>
  <si>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</si>
  <si>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</si>
  <si>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</si>
  <si>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</si>
  <si>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</si>
  <si>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</si>
  <si>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</si>
  <si>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</si>
  <si>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</si>
  <si>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</si>
  <si>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</si>
  <si>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</si>
  <si>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</si>
  <si>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</si>
  <si>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</si>
  <si>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</si>
  <si>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</si>
  <si>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</si>
  <si>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</si>
  <si>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</si>
  <si>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</si>
  <si>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</si>
  <si>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</si>
  <si>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</si>
  <si>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</si>
  <si>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</si>
  <si>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</si>
  <si>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</si>
  <si>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</si>
  <si>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</si>
  <si>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</si>
  <si>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</si>
  <si>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</si>
  <si>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</si>
  <si>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</si>
  <si>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</si>
  <si>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</si>
  <si>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</si>
  <si>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</si>
  <si>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</si>
  <si>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</si>
  <si>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</si>
  <si>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</si>
  <si>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</si>
  <si>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</si>
  <si>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</si>
  <si>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</si>
  <si>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</si>
  <si>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</si>
  <si>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</si>
  <si>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</si>
  <si>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</si>
  <si>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</si>
  <si>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</si>
  <si>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</si>
  <si>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</si>
  <si>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</si>
  <si>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</si>
  <si>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</si>
  <si>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</si>
  <si>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</si>
  <si>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</si>
  <si>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</si>
  <si>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</si>
  <si>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</si>
  <si>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</si>
  <si>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</si>
  <si>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</si>
  <si>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</si>
  <si>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</si>
  <si>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</si>
  <si>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</si>
  <si>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</si>
  <si>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</si>
  <si>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</si>
  <si>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</si>
  <si>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</si>
  <si>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</si>
  <si>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</si>
  <si>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</si>
  <si>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</si>
  <si>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</si>
  <si>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</si>
  <si>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</si>
  <si>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</si>
  <si>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</si>
  <si>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</si>
  <si>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</si>
  <si>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</si>
  <si>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</si>
  <si>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</si>
  <si>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</si>
  <si>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</si>
  <si>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</si>
  <si>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</si>
  <si>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</si>
  <si>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</si>
  <si>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</si>
  <si>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</si>
  <si>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</si>
  <si>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</si>
  <si>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</si>
  <si>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</si>
  <si>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</si>
  <si>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</si>
  <si>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</si>
  <si>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</si>
  <si>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</si>
  <si>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</si>
  <si>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</si>
  <si>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</si>
  <si>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</si>
  <si>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</si>
  <si>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</si>
  <si>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</si>
  <si>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</si>
  <si>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</si>
  <si>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</si>
  <si>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</si>
  <si>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</si>
  <si>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</si>
  <si>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</si>
  <si>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</si>
  <si>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</si>
  <si>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</si>
  <si>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</si>
  <si>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</si>
  <si>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</si>
  <si>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</si>
  <si>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</si>
  <si>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</si>
  <si>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</si>
  <si>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</si>
  <si>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</si>
  <si>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</si>
  <si>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</si>
  <si>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</si>
  <si>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</si>
  <si>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</si>
  <si>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</si>
  <si>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</si>
  <si>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</si>
  <si>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</si>
  <si>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</si>
  <si>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</si>
  <si>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</si>
  <si>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</si>
  <si>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</si>
  <si>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</si>
  <si>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</si>
  <si>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</si>
  <si>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</si>
  <si>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</si>
  <si>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</si>
  <si>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</si>
  <si>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</si>
  <si>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</si>
  <si>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</si>
  <si>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</si>
  <si>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</si>
  <si>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</si>
  <si>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</si>
  <si>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</si>
  <si>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</si>
  <si>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</si>
  <si>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</si>
  <si>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</si>
  <si>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</si>
  <si>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</si>
  <si>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</si>
  <si>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</si>
  <si>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</si>
  <si>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</si>
  <si>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</si>
  <si>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</si>
  <si>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</si>
  <si>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</si>
  <si>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</si>
  <si>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</si>
  <si>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</si>
  <si>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</si>
  <si>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</si>
  <si>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</si>
  <si>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</si>
  <si>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</si>
  <si>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</si>
  <si>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</si>
  <si>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</si>
  <si>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</si>
  <si>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</si>
  <si>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</si>
  <si>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</si>
  <si>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</si>
  <si>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</si>
  <si>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</si>
  <si>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</si>
  <si>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</si>
  <si>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</si>
  <si>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</si>
  <si>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</si>
  <si>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</si>
  <si>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</si>
  <si>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</si>
  <si>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</si>
  <si>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</si>
  <si>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</si>
  <si>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</si>
  <si>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</si>
  <si>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</si>
  <si>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</si>
  <si>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</si>
  <si>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</si>
  <si>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</si>
  <si>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</si>
  <si>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</si>
  <si>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</si>
  <si>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</si>
  <si>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</si>
  <si>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</si>
  <si>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</si>
  <si>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</si>
  <si>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</si>
  <si>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</si>
  <si>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</si>
  <si>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</si>
  <si>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</si>
  <si>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</si>
  <si>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</si>
  <si>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</si>
  <si>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</si>
  <si>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</si>
  <si>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</si>
  <si>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</si>
  <si>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</si>
  <si>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</si>
  <si>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</si>
  <si>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</si>
  <si>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</si>
  <si>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</si>
  <si>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</si>
  <si>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</si>
  <si>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</si>
  <si>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</si>
  <si>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</si>
  <si>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</si>
  <si>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</si>
  <si>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</si>
  <si>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</si>
  <si>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</si>
  <si>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</si>
  <si>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</si>
  <si>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</si>
  <si>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</si>
  <si>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</si>
  <si>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</si>
  <si>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</si>
  <si>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</si>
  <si>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</si>
  <si>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</si>
  <si>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</si>
  <si>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</si>
  <si>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</si>
  <si>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</si>
  <si>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</si>
  <si>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</si>
  <si>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</si>
  <si>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</si>
  <si>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</si>
  <si>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</si>
  <si>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</si>
  <si>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</si>
  <si>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</si>
  <si>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</si>
  <si>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</si>
  <si>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</si>
  <si>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</si>
  <si>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</si>
  <si>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</si>
  <si>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</si>
  <si>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</si>
  <si>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</si>
  <si>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</si>
  <si>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</si>
  <si>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</si>
  <si>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</si>
  <si>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</si>
  <si>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</si>
  <si>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</si>
  <si>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</si>
  <si>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</si>
  <si>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</si>
  <si>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</si>
  <si>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</si>
  <si>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</si>
  <si>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</si>
  <si>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</si>
  <si>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</si>
  <si>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</si>
  <si>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</si>
  <si>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</si>
  <si>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</si>
  <si>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</si>
  <si>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</si>
  <si>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</si>
  <si>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</si>
  <si>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</si>
  <si>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</si>
  <si>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</si>
  <si>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</si>
  <si>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</si>
  <si>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</si>
  <si>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</si>
  <si>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</si>
  <si>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</si>
  <si>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</si>
  <si>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</si>
  <si>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</si>
  <si>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</si>
  <si>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</si>
  <si>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</si>
  <si>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</si>
  <si>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</si>
  <si>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</si>
  <si>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</si>
  <si>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</si>
  <si>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</si>
  <si>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</si>
  <si>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</si>
  <si>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</si>
  <si>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</si>
  <si>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</si>
  <si>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</si>
  <si>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</si>
  <si>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</si>
  <si>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</si>
  <si>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</si>
  <si>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</si>
  <si>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</si>
  <si>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</si>
  <si>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</si>
  <si>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</si>
  <si>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</si>
  <si>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</si>
  <si>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</si>
  <si>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</si>
  <si>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</si>
  <si>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</si>
  <si>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</si>
  <si>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</si>
  <si>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</si>
  <si>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</si>
  <si>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</si>
  <si>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</si>
  <si>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</si>
  <si>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</si>
  <si>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</si>
  <si>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</si>
  <si>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</si>
  <si>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</si>
  <si>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</si>
  <si>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</si>
  <si>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</si>
  <si>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</si>
  <si>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</si>
  <si>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</si>
  <si>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</si>
  <si>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</si>
  <si>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</si>
  <si>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</si>
  <si>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</si>
  <si>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</si>
  <si>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</si>
  <si>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</si>
  <si>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</si>
  <si>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</si>
  <si>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</si>
  <si>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</si>
  <si>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</si>
  <si>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</si>
  <si>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</si>
  <si>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</si>
  <si>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</si>
  <si>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</si>
  <si>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</si>
  <si>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</si>
  <si>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</si>
  <si>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</si>
  <si>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</si>
  <si>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</si>
  <si>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</si>
  <si>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</si>
  <si>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</si>
  <si>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</si>
  <si>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</si>
  <si>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</si>
  <si>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</si>
  <si>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</si>
  <si>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</si>
  <si>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</si>
  <si>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</si>
  <si>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</si>
  <si>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</si>
  <si>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</si>
  <si>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</si>
  <si>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</si>
  <si>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</si>
  <si>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</si>
  <si>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</si>
  <si>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</si>
  <si>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</si>
  <si>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</si>
  <si>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</si>
  <si>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</si>
  <si>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</si>
  <si>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</si>
  <si>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</si>
  <si>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</si>
  <si>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</si>
  <si>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</si>
  <si>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</si>
  <si>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</si>
  <si>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</si>
  <si>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</si>
  <si>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</si>
  <si>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</si>
  <si>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</si>
  <si>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</si>
  <si>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</si>
  <si>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</si>
  <si>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</si>
  <si>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</si>
  <si>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</si>
  <si>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</si>
  <si>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</si>
  <si>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</si>
  <si>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</si>
  <si>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</si>
  <si>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</si>
  <si>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</si>
  <si>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</si>
  <si>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</si>
  <si>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</si>
  <si>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</si>
  <si>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</si>
  <si>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</si>
  <si>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</si>
  <si>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</si>
  <si>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</si>
  <si>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</si>
  <si>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</si>
  <si>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</si>
  <si>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</si>
  <si>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</si>
  <si>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</si>
  <si>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</si>
  <si>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</si>
  <si>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</si>
  <si>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</si>
  <si>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</si>
  <si>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</si>
  <si>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</si>
  <si>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</si>
  <si>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</si>
  <si>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</si>
  <si>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</si>
  <si>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</si>
  <si>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</si>
  <si>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</si>
  <si>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</si>
  <si>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</si>
  <si>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</si>
  <si>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</si>
  <si>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</si>
  <si>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</si>
  <si>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</si>
  <si>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</si>
  <si>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</si>
  <si>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</si>
  <si>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</si>
  <si>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</si>
  <si>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</si>
  <si>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</si>
  <si>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</si>
  <si>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</si>
  <si>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</si>
  <si>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</si>
  <si>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</si>
  <si>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</si>
  <si>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</si>
  <si>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</si>
  <si>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</si>
  <si>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</si>
  <si>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</si>
  <si>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</si>
  <si>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</si>
  <si>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</si>
  <si>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</si>
  <si>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</si>
  <si>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</si>
  <si>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</si>
  <si>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</si>
  <si>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</si>
  <si>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</si>
  <si>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</si>
  <si>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</si>
  <si>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</si>
  <si>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</si>
  <si>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</si>
  <si>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</si>
  <si>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</si>
  <si>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</si>
  <si>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</si>
  <si>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</si>
  <si>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</si>
  <si>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</si>
  <si>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</si>
  <si>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</si>
  <si>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</si>
  <si>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</si>
  <si>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</si>
  <si>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</si>
  <si>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</si>
  <si>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</si>
  <si>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</si>
  <si>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</si>
  <si>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</si>
  <si>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</si>
  <si>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</si>
  <si>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</si>
  <si>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</si>
  <si>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</si>
  <si>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</si>
  <si>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</si>
  <si>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</si>
  <si>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</si>
  <si>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</si>
  <si>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</si>
  <si>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</si>
  <si>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</si>
  <si>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</si>
  <si>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</si>
  <si>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</si>
  <si>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</si>
  <si>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</si>
  <si>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</si>
  <si>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</si>
  <si>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</si>
  <si>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</si>
  <si>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</si>
  <si>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</si>
  <si>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</si>
  <si>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</si>
  <si>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</si>
  <si>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</si>
  <si>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</si>
  <si>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</si>
  <si>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</si>
  <si>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</si>
  <si>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</si>
  <si>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</si>
  <si>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</si>
  <si>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</si>
  <si>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</si>
  <si>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</si>
  <si>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</si>
  <si>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</si>
  <si>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</si>
  <si>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</si>
  <si>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</si>
  <si>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</si>
  <si>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</si>
  <si>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</si>
  <si>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</si>
  <si>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</si>
  <si>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</si>
  <si>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</si>
  <si>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</si>
  <si>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</si>
  <si>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</si>
  <si>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</si>
  <si>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</si>
  <si>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</si>
  <si>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</si>
  <si>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</si>
  <si>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</si>
  <si>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</si>
  <si>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</si>
  <si>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</si>
  <si>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</si>
  <si>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</si>
  <si>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</si>
  <si>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</si>
  <si>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</si>
  <si>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</si>
  <si>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</si>
  <si>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</si>
  <si>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</si>
  <si>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</si>
  <si>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</si>
  <si>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</si>
  <si>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</si>
  <si>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</si>
  <si>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</si>
  <si>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</si>
  <si>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</si>
  <si>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</si>
  <si>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</si>
  <si>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</si>
  <si>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</si>
  <si>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</si>
  <si>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</si>
  <si>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</si>
  <si>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</si>
  <si>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</si>
  <si>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</si>
  <si>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</si>
  <si>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</si>
  <si>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</si>
  <si>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</si>
  <si>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</si>
  <si>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</si>
  <si>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</si>
  <si>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</si>
  <si>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</si>
  <si>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</si>
  <si>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</si>
  <si>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</si>
  <si>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</si>
  <si>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</si>
  <si>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</si>
  <si>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</si>
  <si>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</si>
  <si>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</si>
  <si>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</si>
  <si>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</si>
  <si>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</si>
  <si>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</si>
  <si>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</si>
  <si>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</si>
  <si>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</si>
  <si>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</si>
  <si>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</si>
  <si>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</si>
  <si>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</si>
  <si>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</si>
  <si>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</si>
  <si>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</si>
  <si>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</si>
  <si>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</si>
  <si>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</si>
  <si>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</si>
  <si>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</si>
  <si>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</si>
  <si>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</si>
  <si>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</si>
  <si>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</si>
  <si>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</si>
  <si>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</si>
  <si>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</si>
  <si>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</si>
  <si>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</si>
  <si>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</si>
  <si>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</si>
  <si>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</si>
  <si>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</si>
  <si>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</si>
  <si>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</si>
  <si>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</si>
  <si>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</si>
  <si>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</si>
  <si>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</si>
  <si>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</si>
  <si>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</si>
  <si>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</si>
  <si>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</si>
  <si>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</si>
  <si>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</si>
  <si>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</si>
  <si>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</si>
  <si>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</si>
  <si>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</si>
  <si>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</si>
  <si>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</si>
  <si>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</si>
  <si>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</si>
  <si>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</si>
  <si>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</si>
  <si>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</si>
  <si>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</si>
  <si>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</si>
  <si>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</si>
  <si>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</si>
  <si>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</si>
  <si>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</si>
  <si>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</si>
  <si>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</si>
  <si>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</si>
  <si>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</si>
  <si>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</si>
  <si>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</si>
  <si>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</si>
  <si>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</si>
  <si>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</si>
  <si>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</si>
  <si>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</si>
  <si>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</si>
  <si>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</si>
  <si>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</si>
  <si>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</si>
  <si>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</si>
  <si>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</si>
  <si>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</si>
  <si>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</si>
  <si>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</si>
  <si>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</si>
  <si>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</si>
  <si>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</si>
  <si>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</si>
  <si>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</si>
  <si>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</si>
  <si>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</si>
  <si>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</si>
  <si>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</si>
  <si>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</si>
  <si>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</si>
  <si>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</si>
  <si>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</si>
  <si>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</si>
  <si>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</si>
  <si>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</si>
  <si>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</si>
  <si>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</si>
  <si>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</si>
  <si>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</si>
  <si>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</si>
  <si>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</si>
  <si>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</si>
  <si>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</si>
  <si>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</si>
  <si>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</si>
  <si>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</si>
  <si>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</si>
  <si>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</si>
  <si>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</si>
  <si>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</si>
  <si>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</si>
  <si>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</si>
  <si>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</si>
  <si>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</si>
  <si>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</si>
  <si>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</si>
  <si>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</si>
  <si>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</si>
  <si>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</si>
  <si>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</si>
  <si>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</si>
  <si>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</si>
  <si>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</si>
  <si>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</si>
  <si>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</si>
  <si>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</si>
  <si>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</si>
  <si>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</si>
  <si>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</si>
  <si>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</si>
  <si>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</si>
  <si>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</si>
  <si>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</si>
  <si>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</si>
  <si>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</si>
  <si>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</si>
  <si>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</si>
  <si>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</si>
  <si>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</si>
  <si>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</si>
  <si>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</si>
  <si>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</si>
  <si>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</si>
  <si>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</si>
  <si>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</si>
  <si>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</si>
  <si>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</si>
  <si>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</si>
  <si>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</si>
  <si>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</si>
  <si>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</si>
  <si>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</si>
  <si>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</si>
  <si>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</si>
  <si>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</si>
  <si>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</si>
  <si>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</si>
  <si>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</si>
  <si>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</si>
  <si>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</si>
  <si>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</si>
  <si>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</si>
  <si>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</si>
  <si>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</si>
  <si>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</si>
  <si>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</si>
  <si>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</si>
  <si>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</si>
  <si>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</si>
  <si>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</si>
  <si>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</si>
  <si>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</si>
  <si>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</si>
  <si>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</si>
  <si>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</si>
  <si>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</si>
  <si>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</si>
  <si>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</si>
  <si>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</si>
  <si>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</si>
  <si>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</si>
  <si>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</si>
  <si>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</si>
  <si>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</si>
  <si>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</si>
  <si>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</si>
  <si>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</si>
  <si>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</si>
  <si>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</si>
  <si>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</si>
  <si>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</si>
  <si>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</si>
  <si>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</si>
  <si>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</si>
  <si>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</si>
  <si>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</si>
  <si>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</si>
  <si>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</si>
  <si>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</si>
  <si>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</si>
  <si>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</si>
  <si>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</si>
  <si>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</si>
  <si>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</si>
  <si>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</si>
  <si>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</si>
  <si>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</si>
  <si>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</si>
  <si>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</si>
  <si>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</si>
  <si>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</si>
  <si>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</si>
  <si>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</si>
  <si>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</si>
  <si>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</si>
  <si>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</si>
  <si>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</si>
  <si>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</si>
  <si>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</si>
  <si>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</si>
  <si>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</si>
  <si>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</si>
  <si>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</si>
  <si>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</si>
  <si>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</si>
  <si>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</si>
  <si>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</si>
  <si>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</si>
  <si>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</si>
  <si>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</si>
  <si>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</si>
  <si>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</si>
  <si>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</si>
  <si>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</si>
  <si>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</si>
  <si>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</si>
  <si>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</si>
  <si>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</si>
  <si>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</si>
  <si>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</si>
  <si>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</si>
  <si>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</si>
  <si>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</si>
  <si>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</si>
  <si>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</si>
  <si>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</si>
  <si>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</si>
  <si>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</si>
  <si>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</si>
  <si>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</si>
  <si>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</si>
  <si>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</si>
  <si>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</si>
  <si>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</si>
  <si>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</si>
  <si>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</si>
  <si>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</si>
  <si>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</si>
  <si>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</si>
  <si>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</si>
  <si>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</si>
  <si>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</si>
  <si>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</si>
  <si>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</si>
  <si>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</si>
  <si>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</si>
  <si>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</si>
  <si>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</si>
  <si>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</si>
  <si>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</si>
  <si>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</si>
  <si>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</si>
  <si>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</si>
  <si>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</si>
  <si>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</si>
  <si>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</si>
  <si>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</si>
  <si>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</si>
  <si>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</si>
  <si>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</si>
  <si>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</si>
  <si>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</si>
  <si>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</si>
  <si>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</si>
  <si>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</si>
  <si>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</si>
  <si>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</si>
  <si>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</si>
  <si>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</si>
  <si>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</si>
  <si>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</si>
  <si>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</si>
  <si>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</si>
  <si>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</si>
  <si>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</si>
  <si>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</si>
  <si>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</si>
  <si>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</si>
  <si>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</si>
  <si>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</si>
  <si>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</si>
  <si>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</si>
  <si>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</si>
  <si>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</si>
  <si>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</si>
  <si>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</si>
  <si>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</si>
  <si>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</si>
  <si>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</si>
  <si>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</si>
  <si>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</si>
  <si>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</si>
  <si>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</si>
  <si>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</si>
  <si>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</si>
  <si>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</si>
  <si>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</si>
  <si>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</si>
  <si>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</si>
  <si>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</si>
  <si>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</si>
  <si>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</si>
  <si>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</si>
  <si>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</si>
  <si>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</si>
  <si>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</si>
  <si>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</si>
  <si>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</si>
  <si>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</si>
  <si>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</si>
  <si>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</si>
  <si>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</si>
  <si>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</si>
  <si>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</si>
  <si>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</si>
  <si>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</si>
  <si>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</si>
  <si>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</si>
  <si>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</si>
  <si>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</si>
  <si>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</si>
  <si>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</si>
  <si>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</si>
  <si>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</si>
  <si>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</si>
  <si>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</si>
  <si>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</si>
  <si>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</si>
  <si>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</si>
  <si>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</si>
  <si>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</si>
  <si>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</si>
  <si>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</si>
  <si>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</si>
  <si>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</si>
  <si>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</si>
  <si>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</si>
  <si>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</si>
  <si>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</si>
  <si>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</si>
  <si>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</si>
  <si>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</si>
  <si>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</si>
  <si>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</si>
  <si>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</si>
  <si>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</si>
  <si>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</si>
  <si>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</si>
  <si>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</si>
  <si>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</si>
  <si>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</si>
  <si>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</si>
  <si>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</si>
  <si>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</si>
  <si>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</si>
  <si>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</si>
  <si>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</si>
  <si>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</si>
  <si>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</si>
  <si>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</si>
  <si>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</si>
  <si>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</si>
  <si>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</si>
  <si>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</si>
  <si>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</si>
  <si>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</si>
  <si>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</si>
  <si>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</si>
  <si>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</si>
  <si>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</si>
  <si>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</si>
  <si>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</si>
  <si>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</si>
  <si>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</si>
  <si>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</si>
  <si>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</si>
  <si>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</si>
  <si>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</si>
  <si>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</si>
  <si>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</si>
  <si>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</si>
  <si>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</si>
  <si>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</si>
  <si>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</si>
  <si>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</si>
  <si>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</si>
  <si>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</si>
  <si>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</si>
  <si>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</si>
  <si>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</si>
  <si>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</si>
  <si>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</si>
  <si>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</si>
  <si>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</si>
  <si>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</si>
  <si>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</si>
  <si>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</si>
  <si>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</si>
  <si>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</si>
  <si>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</si>
  <si>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</si>
  <si>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</si>
  <si>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</si>
  <si>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</si>
  <si>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</si>
  <si>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</si>
  <si>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</si>
  <si>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</si>
  <si>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</si>
  <si>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</si>
  <si>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</si>
  <si>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</si>
  <si>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</si>
  <si>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</si>
  <si>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</si>
  <si>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</si>
  <si>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</si>
  <si>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</si>
  <si>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</si>
  <si>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</si>
  <si>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</si>
  <si>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</si>
  <si>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</si>
  <si>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</si>
  <si>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</si>
  <si>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</si>
  <si>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</si>
  <si>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</si>
  <si>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</si>
  <si>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</si>
  <si>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</si>
  <si>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</si>
  <si>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</si>
  <si>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</si>
  <si>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</si>
  <si>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</si>
  <si>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</si>
  <si>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</si>
  <si>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</si>
  <si>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</si>
  <si>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</si>
  <si>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</si>
  <si>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</si>
  <si>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</si>
  <si>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</si>
  <si>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</si>
  <si>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</si>
  <si>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</si>
  <si>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</si>
  <si>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</si>
  <si>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</si>
  <si>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</si>
  <si>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</si>
  <si>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</si>
  <si>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</si>
  <si>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</si>
  <si>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</si>
  <si>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</si>
  <si>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</si>
  <si>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</si>
  <si>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</si>
  <si>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</si>
  <si>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</si>
  <si>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</si>
  <si>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</si>
  <si>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</si>
  <si>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</si>
  <si>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</si>
  <si>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</si>
  <si>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</si>
  <si>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</si>
  <si>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</si>
  <si>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</si>
  <si>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</si>
  <si>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</si>
  <si>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</si>
  <si>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</si>
  <si>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</si>
  <si>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</si>
  <si>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</si>
  <si>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</si>
  <si>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</si>
  <si>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</si>
  <si>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</si>
  <si>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</si>
  <si>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</si>
  <si>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</si>
  <si>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</si>
  <si>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</si>
  <si>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</si>
  <si>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</si>
  <si>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</si>
  <si>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</si>
  <si>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</si>
  <si>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</si>
  <si>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</si>
  <si>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</si>
  <si>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</si>
  <si>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</si>
  <si>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</si>
  <si>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</si>
  <si>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</si>
  <si>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</si>
  <si>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</si>
  <si>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</si>
  <si>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</si>
  <si>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</si>
  <si>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</si>
  <si>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</si>
  <si>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</si>
  <si>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</si>
  <si>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</si>
  <si>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</si>
  <si>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</si>
  <si>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</si>
  <si>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</si>
  <si>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</si>
  <si>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</si>
  <si>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</si>
  <si>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</si>
  <si>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</si>
  <si>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</si>
  <si>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</si>
  <si>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</si>
  <si>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</si>
  <si>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</si>
  <si>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</si>
  <si>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</si>
  <si>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</si>
  <si>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</si>
  <si>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</si>
  <si>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</si>
  <si>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</si>
  <si>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</si>
  <si>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</si>
  <si>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</si>
  <si>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</si>
  <si>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</si>
  <si>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</si>
  <si>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</si>
  <si>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</si>
  <si>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</si>
  <si>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</si>
  <si>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</si>
  <si>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</si>
  <si>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</si>
  <si>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</si>
  <si>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</si>
  <si>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</si>
  <si>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</si>
  <si>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</si>
  <si>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</si>
  <si>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</si>
  <si>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</si>
  <si>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</si>
  <si>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</si>
  <si>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</si>
  <si>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</si>
  <si>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</si>
  <si>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</si>
  <si>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</si>
  <si>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</si>
  <si>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</si>
  <si>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</si>
  <si>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</si>
  <si>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</si>
  <si>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</si>
  <si>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</si>
  <si>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</si>
  <si>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</si>
  <si>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</si>
  <si>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</si>
  <si>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</si>
  <si>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</si>
  <si>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</si>
  <si>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</si>
  <si>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</si>
  <si>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</si>
  <si>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</si>
  <si>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</si>
  <si>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</si>
  <si>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</si>
  <si>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</si>
  <si>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</si>
  <si>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</si>
  <si>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</si>
  <si>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</si>
  <si>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</si>
  <si>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</si>
  <si>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</si>
  <si>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</si>
  <si>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</si>
  <si>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</si>
  <si>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</si>
  <si>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</si>
  <si>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</si>
  <si>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</si>
  <si>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</si>
  <si>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</si>
  <si>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</si>
  <si>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</si>
  <si>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</si>
  <si>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</si>
  <si>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</si>
  <si>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</si>
  <si>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</si>
  <si>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</si>
  <si>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</si>
  <si>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</si>
  <si>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</si>
  <si>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</si>
  <si>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</si>
  <si>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</si>
  <si>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</si>
  <si>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</si>
  <si>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</si>
  <si>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</si>
  <si>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</si>
  <si>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</si>
  <si>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</si>
  <si>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</si>
  <si>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</si>
  <si>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</si>
  <si>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</si>
  <si>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</si>
  <si>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</si>
  <si>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</si>
  <si>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</si>
  <si>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</si>
  <si>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</si>
  <si>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</si>
  <si>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</si>
  <si>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</si>
  <si>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</si>
  <si>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</si>
  <si>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</si>
  <si>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</si>
  <si>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</si>
  <si>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</si>
  <si>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</si>
  <si>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</si>
  <si>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</si>
  <si>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</si>
  <si>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</si>
  <si>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</si>
  <si>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</si>
  <si>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</si>
  <si>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</si>
  <si>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</si>
  <si>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</si>
  <si>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</si>
  <si>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</si>
  <si>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</si>
  <si>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</si>
  <si>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</si>
  <si>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</si>
  <si>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</si>
  <si>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</si>
  <si>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</si>
  <si>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</si>
  <si>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</si>
  <si>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</si>
  <si>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</si>
  <si>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</si>
  <si>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</si>
  <si>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</si>
  <si>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</si>
  <si>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</si>
  <si>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</si>
  <si>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</si>
  <si>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</si>
  <si>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</si>
  <si>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</si>
  <si>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</si>
  <si>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</si>
  <si>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</si>
  <si>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</si>
  <si>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</si>
  <si>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</si>
  <si>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</si>
  <si>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</si>
  <si>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</si>
  <si>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</si>
  <si>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</si>
  <si>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</si>
  <si>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</si>
  <si>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</si>
  <si>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</si>
  <si>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</si>
  <si>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</si>
  <si>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</si>
  <si>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</si>
  <si>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</si>
  <si>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</si>
  <si>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</si>
  <si>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</si>
  <si>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</si>
  <si>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</si>
  <si>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</si>
  <si>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</si>
  <si>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</si>
  <si>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</si>
  <si>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</si>
  <si>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</si>
  <si>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</si>
  <si>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</si>
  <si>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</si>
  <si>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</si>
  <si>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</si>
  <si>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</si>
  <si>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</si>
  <si>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</si>
  <si>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</si>
  <si>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</si>
  <si>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</si>
  <si>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</si>
  <si>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</si>
  <si>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</si>
  <si>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</si>
  <si>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</si>
  <si>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</si>
  <si>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</si>
  <si>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</si>
  <si>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</si>
  <si>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</si>
  <si>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</si>
  <si>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</si>
  <si>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</si>
  <si>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</si>
  <si>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</si>
  <si>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</si>
  <si>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</si>
  <si>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</si>
  <si>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</si>
  <si>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</si>
  <si>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</si>
  <si>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</si>
  <si>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</si>
  <si>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</si>
  <si>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</si>
  <si>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</si>
  <si>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</si>
  <si>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</si>
  <si>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</si>
  <si>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</si>
  <si>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</si>
  <si>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</si>
  <si>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</si>
  <si>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</si>
  <si>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</si>
  <si>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</si>
  <si>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</si>
  <si>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</si>
  <si>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</si>
  <si>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</si>
  <si>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</si>
  <si>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</si>
  <si>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</si>
  <si>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</si>
  <si>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</si>
  <si>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</si>
  <si>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</si>
  <si>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</si>
  <si>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</si>
  <si>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</si>
  <si>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</si>
  <si>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</si>
  <si>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</si>
  <si>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</si>
  <si>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</si>
  <si>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</si>
  <si>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</si>
  <si>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</si>
  <si>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</si>
  <si>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</si>
  <si>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</si>
  <si>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</si>
  <si>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</si>
  <si>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</si>
  <si>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</si>
  <si>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</si>
  <si>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</si>
  <si>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</si>
  <si>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</si>
  <si>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</si>
  <si>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</si>
  <si>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</si>
  <si>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</si>
  <si>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</si>
  <si>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</si>
  <si>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</si>
  <si>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</si>
  <si>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</si>
  <si>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</si>
  <si>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</si>
  <si>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</si>
  <si>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</si>
  <si>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</si>
  <si>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</si>
  <si>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</si>
  <si>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</si>
  <si>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</si>
  <si>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</si>
  <si>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</si>
  <si>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</si>
  <si>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</si>
  <si>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</si>
  <si>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</si>
  <si>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</si>
  <si>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</si>
  <si>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</si>
  <si>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</si>
  <si>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</si>
  <si>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</si>
  <si>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</si>
  <si>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</si>
  <si>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</si>
  <si>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</si>
  <si>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</si>
  <si>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</si>
  <si>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</si>
  <si>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</si>
  <si>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</si>
  <si>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</si>
  <si>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</si>
  <si>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</si>
  <si>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</si>
  <si>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</si>
  <si>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</si>
  <si>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</si>
  <si>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</si>
  <si>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</si>
  <si>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</si>
  <si>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</si>
  <si>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</si>
  <si>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</si>
  <si>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</si>
  <si>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</si>
  <si>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</si>
  <si>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</si>
  <si>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</si>
  <si>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</si>
  <si>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</si>
  <si>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</si>
  <si>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</si>
  <si>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</si>
  <si>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</si>
  <si>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</si>
  <si>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</si>
  <si>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</si>
  <si>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</si>
  <si>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</si>
  <si>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</si>
  <si>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</si>
  <si>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</si>
  <si>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</si>
  <si>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</si>
  <si>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</si>
  <si>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</si>
  <si>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</si>
  <si>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</si>
  <si>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</si>
  <si>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</si>
  <si>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</si>
  <si>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</si>
  <si>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</si>
  <si>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</si>
  <si>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</si>
  <si>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</si>
  <si>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</si>
  <si>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</si>
  <si>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</si>
  <si>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</si>
  <si>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</si>
  <si>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</si>
  <si>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</si>
  <si>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</si>
  <si>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</si>
  <si>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</si>
  <si>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</si>
  <si>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</si>
  <si>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</si>
  <si>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</si>
  <si>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</si>
  <si>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</si>
  <si>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</si>
  <si>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</si>
  <si>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</si>
  <si>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</si>
  <si>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</si>
  <si>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</si>
  <si>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</si>
  <si>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</si>
  <si>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</si>
  <si>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</si>
  <si>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</si>
  <si>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</si>
  <si>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</si>
  <si>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</si>
  <si>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</si>
  <si>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</si>
  <si>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</si>
  <si>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</si>
  <si>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</si>
  <si>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</si>
  <si>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</si>
  <si>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</si>
  <si>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</si>
  <si>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</si>
  <si>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</si>
  <si>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</si>
  <si>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</si>
  <si>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</si>
  <si>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</si>
  <si>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</si>
  <si>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</si>
  <si>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</si>
  <si>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</si>
  <si>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</si>
  <si>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</si>
  <si>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</si>
  <si>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</si>
  <si>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</si>
  <si>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</si>
  <si>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</si>
  <si>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</si>
  <si>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</si>
  <si>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</si>
  <si>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</si>
  <si>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</si>
  <si>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</si>
  <si>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</si>
  <si>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</si>
  <si>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</si>
  <si>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</si>
  <si>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</si>
  <si>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</si>
  <si>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</si>
  <si>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</si>
  <si>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</si>
  <si>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</si>
  <si>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</si>
  <si>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</si>
  <si>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</si>
  <si>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</si>
  <si>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</si>
  <si>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</si>
  <si>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</si>
  <si>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</si>
  <si>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</si>
  <si>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</si>
  <si>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</si>
  <si>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</si>
  <si>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</si>
  <si>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</si>
  <si>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</si>
  <si>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</si>
  <si>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</si>
  <si>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</si>
  <si>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</si>
  <si>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</si>
  <si>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</si>
  <si>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</si>
  <si>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</si>
  <si>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</si>
  <si>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</si>
  <si>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</si>
  <si>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</si>
  <si>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</si>
  <si>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</si>
  <si>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</si>
  <si>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</si>
  <si>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</si>
  <si>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</si>
  <si>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</si>
  <si>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</si>
  <si>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</si>
  <si>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</si>
  <si>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</si>
  <si>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</si>
  <si>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</si>
  <si>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</si>
  <si>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</si>
  <si>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</si>
  <si>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</si>
  <si>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</si>
  <si>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</si>
  <si>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</si>
  <si>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</si>
  <si>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</si>
  <si>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</si>
  <si>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</si>
  <si>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</si>
  <si>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</si>
  <si>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</si>
  <si>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</si>
  <si>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</si>
  <si>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</si>
  <si>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</si>
  <si>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</si>
  <si>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</si>
  <si>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</si>
  <si>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</si>
  <si>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</si>
  <si>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</si>
  <si>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</si>
  <si>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</si>
  <si>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</si>
  <si>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</si>
  <si>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</si>
  <si>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</si>
  <si>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</si>
  <si>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</si>
  <si>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</si>
  <si>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</si>
  <si>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</si>
  <si>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</si>
  <si>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</si>
  <si>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</si>
  <si>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</si>
  <si>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</si>
  <si>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</si>
  <si>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</si>
  <si>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</si>
  <si>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</si>
  <si>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</si>
  <si>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</si>
  <si>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</si>
  <si>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</si>
  <si>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</si>
  <si>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</si>
  <si>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</si>
  <si>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</si>
  <si>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</si>
  <si>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</si>
  <si>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</si>
  <si>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</si>
  <si>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</si>
  <si>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</si>
  <si>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</si>
  <si>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</si>
  <si>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</si>
  <si>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</si>
  <si>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</si>
  <si>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</si>
  <si>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</si>
  <si>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</si>
  <si>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</si>
  <si>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</si>
  <si>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</si>
  <si>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</si>
  <si>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</si>
  <si>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</si>
  <si>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</si>
  <si>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</si>
  <si>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</si>
  <si>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</si>
  <si>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</si>
  <si>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</si>
  <si>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</si>
  <si>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</si>
  <si>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</si>
  <si>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</si>
  <si>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</si>
  <si>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</si>
  <si>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</si>
  <si>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</si>
  <si>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</si>
  <si>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</si>
  <si>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</si>
  <si>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</si>
  <si>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</si>
  <si>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</si>
  <si>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</si>
  <si>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</si>
  <si>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</si>
  <si>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</si>
  <si>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</si>
  <si>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</si>
  <si>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</si>
  <si>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</si>
  <si>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</si>
  <si>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</si>
  <si>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</si>
  <si>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</si>
  <si>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</si>
  <si>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</si>
  <si>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</si>
  <si>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</si>
  <si>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</si>
  <si>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</si>
  <si>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</si>
  <si>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</si>
  <si>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</si>
  <si>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</si>
  <si>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</si>
  <si>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</si>
  <si>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</si>
  <si>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</si>
  <si>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</si>
  <si>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</si>
  <si>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</si>
  <si>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</si>
  <si>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</si>
  <si>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</si>
  <si>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</si>
  <si>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</si>
  <si>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</si>
  <si>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</si>
  <si>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</si>
  <si>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</si>
  <si>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</si>
  <si>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</si>
  <si>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</si>
  <si>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</si>
  <si>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</si>
  <si>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</si>
  <si>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</si>
  <si>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</si>
  <si>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</si>
  <si>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</si>
  <si>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</si>
  <si>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</si>
  <si>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</si>
  <si>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</si>
  <si>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</si>
  <si>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</si>
  <si>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</si>
  <si>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</si>
  <si>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</si>
  <si>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</si>
  <si>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</si>
  <si>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</si>
  <si>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</si>
  <si>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</si>
  <si>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</si>
  <si>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</si>
  <si>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</si>
  <si>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</si>
  <si>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</si>
  <si>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</si>
  <si>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</si>
  <si>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</si>
  <si>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</si>
  <si>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</si>
  <si>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</si>
  <si>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</si>
  <si>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</si>
  <si>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</si>
  <si>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</si>
  <si>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</si>
  <si>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</si>
  <si>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</si>
  <si>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</si>
  <si>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</si>
  <si>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</si>
  <si>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</si>
  <si>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</si>
  <si>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</si>
  <si>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</si>
  <si>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</si>
  <si>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</si>
  <si>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</si>
  <si>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</si>
  <si>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</si>
  <si>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</si>
  <si>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</si>
  <si>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</si>
  <si>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</si>
  <si>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</si>
  <si>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</si>
  <si>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</si>
  <si>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</si>
  <si>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</si>
  <si>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</si>
  <si>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</si>
  <si>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</si>
  <si>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</si>
  <si>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</si>
  <si>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</si>
  <si>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</si>
  <si>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</si>
  <si>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</si>
  <si>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</si>
  <si>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</si>
  <si>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</si>
  <si>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</si>
  <si>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</si>
  <si>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</si>
  <si>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</si>
  <si>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</si>
  <si>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</si>
  <si>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</si>
  <si>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</si>
  <si>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</si>
  <si>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</si>
  <si>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</si>
  <si>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</si>
  <si>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</si>
  <si>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</si>
  <si>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</si>
  <si>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</si>
  <si>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</si>
  <si>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</si>
  <si>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</si>
  <si>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</si>
  <si>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</si>
  <si>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</si>
  <si>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</si>
  <si>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</si>
  <si>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</si>
  <si>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</si>
  <si>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</si>
  <si>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</si>
  <si>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</si>
  <si>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</si>
  <si>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</si>
  <si>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</si>
  <si>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</si>
  <si>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</si>
  <si>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</si>
  <si>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</si>
  <si>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</si>
  <si>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</si>
  <si>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</si>
  <si>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</si>
  <si>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</si>
  <si>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</si>
  <si>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</si>
  <si>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</si>
  <si>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</si>
  <si>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</si>
  <si>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</si>
  <si>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</si>
  <si>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</si>
  <si>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</si>
  <si>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</si>
  <si>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</si>
  <si>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</si>
  <si>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</si>
  <si>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</si>
  <si>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</si>
  <si>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</si>
  <si>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</si>
  <si>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</si>
  <si>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</si>
  <si>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</si>
  <si>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</si>
  <si>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</si>
  <si>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</si>
  <si>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</si>
  <si>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</si>
  <si>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</si>
  <si>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</si>
  <si>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</si>
  <si>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</si>
  <si>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</si>
  <si>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</si>
  <si>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</si>
  <si>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</si>
  <si>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</si>
  <si>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</si>
  <si>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</si>
  <si>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</si>
  <si>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</si>
  <si>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</si>
  <si>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</si>
  <si>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</si>
  <si>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</si>
  <si>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</si>
  <si>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</si>
  <si>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</si>
  <si>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</si>
  <si>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</si>
  <si>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</si>
  <si>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</si>
  <si>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</si>
  <si>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</si>
  <si>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</si>
  <si>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</si>
  <si>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</si>
  <si>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</si>
  <si>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</si>
  <si>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</si>
  <si>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</si>
  <si>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</si>
  <si>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</si>
  <si>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</si>
  <si>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</si>
  <si>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</si>
  <si>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</si>
  <si>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</si>
  <si>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</si>
  <si>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</si>
  <si>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</si>
  <si>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</si>
  <si>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</si>
  <si>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</si>
  <si>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</si>
  <si>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</si>
  <si>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</si>
  <si>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</si>
  <si>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</si>
  <si>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</si>
  <si>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</si>
  <si>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</si>
  <si>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</si>
  <si>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</si>
  <si>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</si>
  <si>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</si>
  <si>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</si>
  <si>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</si>
  <si>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</si>
  <si>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</si>
  <si>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</si>
  <si>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</si>
  <si>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</si>
  <si>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</si>
  <si>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</si>
  <si>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</si>
  <si>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</si>
  <si>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</si>
  <si>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</si>
  <si>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</si>
  <si>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</si>
  <si>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</si>
  <si>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</si>
  <si>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</si>
  <si>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</si>
  <si>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</si>
  <si>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</si>
  <si>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</si>
  <si>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</si>
  <si>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</si>
  <si>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</si>
  <si>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</si>
  <si>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</si>
  <si>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</si>
  <si>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</si>
  <si>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</si>
  <si>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</si>
  <si>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</si>
  <si>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</si>
  <si>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</si>
  <si>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</si>
  <si>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</si>
  <si>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</si>
  <si>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</si>
  <si>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</si>
  <si>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</si>
  <si>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</si>
  <si>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</si>
  <si>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</si>
  <si>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</si>
  <si>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</si>
  <si>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</si>
  <si>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</si>
  <si>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</si>
  <si>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</si>
  <si>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</si>
  <si>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</si>
  <si>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</si>
  <si>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</si>
  <si>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</si>
  <si>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</si>
  <si>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</si>
  <si>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</si>
  <si>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</si>
  <si>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</si>
  <si>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</si>
  <si>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</si>
  <si>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</si>
  <si>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</si>
  <si>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</si>
  <si>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</si>
  <si>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</si>
  <si>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</si>
  <si>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</si>
  <si>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</si>
  <si>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</si>
  <si>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</si>
  <si>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</si>
  <si>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</si>
  <si>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</si>
  <si>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</si>
  <si>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</si>
  <si>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</si>
  <si>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</si>
  <si>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</si>
  <si>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</si>
  <si>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</si>
  <si>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</si>
  <si>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</si>
  <si>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</si>
  <si>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</si>
  <si>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</si>
  <si>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</si>
  <si>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</si>
  <si>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</si>
  <si>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</si>
  <si>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</si>
  <si>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</si>
  <si>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</si>
  <si>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</si>
  <si>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</si>
  <si>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</si>
  <si>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</si>
  <si>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</si>
  <si>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</si>
  <si>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</si>
  <si>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</si>
  <si>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</si>
  <si>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</si>
  <si>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</si>
  <si>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</si>
  <si>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</si>
  <si>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</si>
  <si>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</si>
  <si>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</si>
  <si>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</si>
  <si>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</si>
  <si>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</si>
  <si>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</si>
  <si>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</si>
  <si>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</si>
  <si>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</si>
  <si>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</si>
  <si>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</si>
  <si>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</si>
  <si>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</si>
  <si>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</si>
  <si>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</si>
  <si>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</si>
  <si>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</si>
  <si>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</si>
  <si>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</si>
  <si>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</si>
  <si>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</si>
  <si>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</si>
  <si>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</si>
  <si>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</si>
  <si>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</si>
  <si>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</si>
  <si>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</si>
  <si>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</si>
  <si>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</si>
  <si>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</si>
  <si>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</si>
  <si>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</si>
  <si>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</si>
  <si>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</si>
  <si>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</si>
  <si>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</si>
  <si>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</si>
  <si>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</si>
  <si>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</si>
  <si>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</si>
  <si>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</si>
  <si>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</si>
  <si>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</si>
  <si>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</si>
  <si>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</si>
  <si>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</si>
  <si>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</si>
  <si>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</si>
  <si>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</si>
  <si>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</si>
  <si>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</si>
  <si>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</si>
  <si>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</si>
  <si>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</si>
  <si>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</si>
  <si>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</si>
  <si>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</si>
  <si>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</si>
  <si>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</si>
  <si>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</si>
  <si>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</si>
  <si>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</si>
  <si>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</si>
  <si>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</si>
  <si>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</si>
  <si>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</si>
  <si>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</si>
  <si>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</si>
  <si>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</si>
  <si>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</si>
  <si>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</si>
  <si>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</si>
  <si>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</si>
  <si>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</si>
  <si>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</si>
  <si>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</si>
  <si>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</si>
  <si>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</si>
  <si>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</si>
  <si>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</si>
  <si>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</si>
  <si>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</si>
  <si>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</si>
  <si>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</si>
  <si>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</si>
  <si>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</si>
  <si>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</si>
  <si>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</si>
  <si>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</si>
  <si>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</si>
  <si>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</si>
  <si>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</si>
  <si>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</si>
  <si>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</si>
  <si>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</si>
  <si>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</si>
  <si>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</si>
  <si>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</si>
  <si>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</si>
  <si>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</si>
  <si>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</si>
  <si>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</si>
  <si>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</si>
  <si>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</si>
  <si>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</si>
  <si>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</si>
  <si>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</si>
  <si>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</si>
  <si>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</si>
  <si>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</si>
  <si>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</si>
  <si>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</si>
  <si>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</si>
  <si>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</si>
  <si>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</si>
  <si>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</si>
  <si>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</si>
  <si>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</si>
  <si>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</si>
  <si>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</si>
  <si>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</si>
  <si>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</si>
  <si>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</si>
  <si>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</si>
  <si>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</si>
  <si>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</si>
  <si>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</si>
  <si>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</si>
  <si>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</si>
  <si>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</si>
  <si>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</si>
  <si>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</si>
  <si>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</si>
  <si>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</si>
  <si>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</si>
  <si>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</si>
  <si>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</si>
  <si>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</si>
  <si>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</si>
  <si>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</si>
  <si>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</si>
  <si>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</si>
  <si>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</si>
  <si>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</si>
  <si>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</si>
  <si>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</si>
  <si>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</si>
  <si>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</si>
  <si>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</si>
  <si>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</si>
  <si>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</si>
  <si>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</si>
  <si>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</si>
  <si>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</si>
  <si>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</si>
  <si>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</si>
  <si>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</si>
  <si>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</si>
  <si>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</si>
  <si>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</si>
  <si>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</si>
  <si>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</si>
  <si>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</si>
  <si>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</si>
  <si>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</si>
  <si>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</si>
  <si>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</si>
  <si>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</si>
  <si>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</si>
  <si>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</si>
  <si>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</si>
  <si>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</si>
  <si>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</si>
  <si>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</si>
  <si>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</si>
  <si>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</si>
  <si>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</si>
  <si>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</si>
  <si>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</si>
  <si>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</si>
  <si>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</si>
  <si>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</si>
  <si>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</si>
  <si>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</si>
  <si>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</si>
  <si>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</si>
  <si>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</si>
  <si>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</si>
  <si>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</si>
  <si>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</si>
  <si>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</si>
  <si>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</si>
  <si>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</si>
  <si>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</si>
  <si>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</si>
  <si>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</si>
  <si>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</si>
  <si>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</si>
  <si>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</si>
  <si>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</si>
  <si>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</si>
  <si>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</si>
  <si>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</si>
  <si>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</si>
  <si>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</si>
  <si>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</si>
  <si>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</si>
  <si>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</si>
  <si>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</si>
  <si>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</si>
  <si>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</si>
  <si>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</si>
  <si>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</si>
  <si>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</si>
  <si>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</si>
  <si>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</si>
  <si>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</si>
  <si>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</si>
  <si>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</si>
  <si>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</si>
  <si>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</si>
  <si>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</si>
  <si>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</si>
  <si>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</si>
  <si>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</si>
  <si>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</si>
  <si>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</si>
  <si>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</si>
  <si>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</si>
  <si>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</si>
  <si>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</si>
  <si>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</si>
  <si>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</si>
  <si>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</si>
  <si>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</si>
  <si>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</si>
  <si>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</si>
  <si>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</si>
  <si>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</si>
  <si>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</si>
  <si>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</si>
  <si>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</si>
  <si>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</si>
  <si>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</si>
  <si>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</si>
  <si>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</si>
  <si>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</si>
  <si>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</si>
  <si>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</si>
  <si>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</si>
  <si>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</si>
  <si>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</si>
  <si>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</si>
  <si>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</si>
  <si>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</si>
  <si>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</si>
  <si>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</si>
  <si>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</si>
  <si>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</si>
  <si>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</si>
  <si>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</si>
  <si>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</si>
  <si>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</si>
  <si>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</si>
  <si>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</si>
  <si>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</si>
  <si>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</si>
  <si>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</si>
  <si>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</si>
  <si>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</si>
  <si>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</si>
  <si>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</si>
  <si>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</si>
  <si>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</si>
  <si>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</si>
  <si>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</si>
  <si>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</si>
  <si>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</si>
  <si>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</si>
  <si>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</si>
  <si>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</si>
  <si>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</si>
  <si>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</si>
  <si>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</si>
  <si>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</si>
  <si>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</si>
  <si>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</si>
  <si>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</si>
  <si>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</si>
  <si>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</si>
  <si>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</si>
  <si>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</si>
  <si>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</si>
  <si>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</si>
  <si>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</si>
  <si>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</si>
  <si>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</si>
  <si>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</si>
  <si>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</si>
  <si>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</si>
  <si>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</si>
  <si>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</si>
  <si>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</si>
  <si>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</si>
  <si>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</si>
  <si>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</si>
  <si>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</si>
  <si>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</si>
  <si>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</si>
  <si>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</si>
  <si>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</si>
  <si>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</si>
  <si>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</si>
  <si>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</si>
  <si>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</si>
  <si>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</si>
  <si>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</si>
  <si>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</si>
  <si>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</si>
  <si>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</si>
  <si>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</si>
  <si>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</si>
  <si>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</si>
  <si>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</si>
  <si>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</si>
  <si>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</si>
  <si>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</si>
  <si>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</si>
  <si>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</si>
  <si>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</si>
  <si>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</si>
  <si>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</si>
  <si>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</si>
  <si>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</si>
  <si>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</si>
  <si>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</si>
  <si>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</si>
  <si>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</si>
  <si>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</si>
  <si>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</si>
  <si>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</si>
  <si>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</si>
  <si>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</si>
  <si>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</si>
  <si>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</si>
  <si>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</si>
  <si>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</si>
  <si>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</si>
  <si>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</si>
  <si>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</si>
  <si>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</si>
  <si>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</si>
  <si>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</si>
  <si>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</si>
  <si>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</si>
  <si>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</si>
  <si>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</si>
  <si>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</si>
  <si>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</si>
  <si>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</si>
  <si>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</si>
  <si>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</si>
  <si>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</si>
  <si>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</si>
  <si>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</si>
  <si>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</si>
  <si>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</si>
  <si>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</si>
  <si>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</si>
  <si>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</si>
  <si>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</si>
  <si>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</si>
  <si>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</si>
  <si>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</si>
  <si>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</si>
  <si>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</si>
  <si>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</si>
  <si>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</si>
  <si>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</si>
  <si>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</si>
  <si>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</si>
  <si>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</si>
  <si>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</si>
  <si>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</si>
  <si>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</si>
  <si>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</si>
  <si>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</si>
  <si>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</si>
  <si>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</si>
  <si>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</si>
  <si>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</si>
  <si>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</si>
  <si>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</si>
  <si>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</si>
  <si>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</si>
  <si>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</si>
  <si>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</si>
  <si>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</si>
  <si>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</si>
  <si>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</si>
  <si>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</si>
  <si>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</si>
  <si>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</si>
  <si>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</si>
  <si>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</si>
  <si>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</si>
  <si>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</si>
  <si>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</si>
  <si>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</si>
  <si>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</si>
  <si>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</si>
  <si>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</si>
  <si>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</si>
  <si>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</si>
  <si>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</si>
  <si>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</si>
  <si>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</si>
  <si>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</si>
  <si>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</si>
  <si>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</si>
  <si>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</si>
  <si>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</si>
  <si>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</si>
  <si>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</si>
  <si>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</si>
  <si>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</si>
  <si>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</si>
  <si>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</si>
  <si>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</si>
  <si>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</si>
  <si>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</si>
  <si>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</si>
  <si>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</si>
  <si>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</si>
  <si>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</si>
  <si>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</si>
  <si>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</si>
  <si>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</si>
  <si>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</si>
  <si>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</si>
  <si>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</si>
  <si>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</si>
  <si>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</si>
  <si>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</si>
  <si>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</si>
  <si>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</si>
  <si>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</si>
  <si>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</si>
  <si>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</si>
  <si>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</si>
  <si>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</si>
  <si>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</si>
  <si>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</si>
  <si>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</si>
  <si>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</si>
  <si>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</si>
  <si>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</si>
  <si>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</si>
  <si>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</si>
  <si>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</si>
  <si>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</si>
  <si>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</si>
  <si>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</si>
  <si>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</si>
  <si>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</si>
  <si>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</si>
  <si>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</si>
  <si>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</si>
  <si>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</si>
  <si>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</si>
  <si>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</si>
  <si>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</si>
  <si>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</si>
  <si>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</si>
  <si>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</si>
  <si>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</si>
  <si>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</si>
  <si>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</si>
  <si>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</si>
  <si>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</si>
  <si>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</si>
  <si>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</si>
  <si>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</si>
  <si>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</si>
  <si>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</si>
  <si>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</si>
  <si>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</si>
  <si>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</si>
  <si>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</si>
  <si>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</si>
  <si>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</si>
  <si>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</si>
  <si>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</si>
  <si>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</si>
  <si>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</si>
  <si>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</si>
  <si>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</si>
  <si>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</si>
  <si>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</si>
  <si>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</si>
  <si>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</si>
  <si>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</si>
  <si>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</si>
  <si>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</si>
  <si>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</si>
  <si>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</si>
  <si>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</si>
  <si>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</si>
  <si>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</si>
  <si>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</si>
  <si>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</si>
  <si>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</si>
  <si>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</si>
  <si>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</si>
  <si>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</si>
  <si>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</si>
  <si>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</si>
  <si>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</si>
  <si>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</si>
  <si>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</si>
  <si>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</si>
  <si>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</si>
  <si>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</si>
  <si>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</si>
  <si>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</si>
  <si>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</si>
  <si>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</si>
  <si>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</si>
  <si>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</si>
  <si>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</si>
  <si>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</si>
  <si>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</si>
  <si>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</si>
  <si>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</si>
  <si>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</si>
  <si>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</si>
  <si>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</si>
  <si>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</si>
  <si>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</si>
  <si>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</si>
  <si>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</si>
  <si>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</si>
  <si>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</si>
  <si>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</si>
  <si>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</si>
  <si>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</si>
  <si>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</si>
  <si>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</si>
  <si>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</si>
  <si>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</si>
  <si>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</si>
  <si>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</si>
  <si>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</si>
  <si>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</si>
  <si>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</si>
  <si>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</si>
  <si>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</si>
  <si>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</si>
  <si>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</si>
  <si>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</si>
  <si>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</si>
  <si>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</si>
  <si>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</si>
  <si>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</si>
  <si>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</si>
  <si>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</si>
  <si>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</si>
  <si>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</si>
  <si>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</si>
  <si>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</si>
  <si>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</si>
  <si>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</si>
  <si>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</si>
  <si>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</si>
  <si>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</si>
  <si>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</si>
  <si>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</si>
  <si>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</si>
  <si>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</si>
  <si>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</si>
  <si>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</si>
  <si>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</si>
  <si>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</si>
  <si>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</si>
  <si>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</si>
  <si>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</si>
  <si>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</si>
  <si>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</si>
  <si>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</si>
  <si>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</si>
  <si>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</si>
  <si>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</si>
  <si>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</si>
  <si>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</si>
  <si>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</si>
  <si>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</si>
  <si>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</si>
  <si>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</si>
  <si>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</si>
  <si>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</si>
  <si>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</si>
  <si>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</si>
  <si>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</si>
  <si>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</si>
  <si>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</si>
  <si>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</si>
  <si>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</si>
  <si>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</si>
  <si>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</si>
  <si>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</si>
  <si>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</si>
  <si>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</si>
  <si>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</si>
  <si>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</si>
  <si>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</si>
  <si>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</si>
  <si>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</si>
  <si>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</si>
  <si>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</si>
  <si>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</si>
  <si>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</si>
  <si>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</si>
  <si>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</si>
  <si>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</si>
  <si>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</si>
  <si>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</si>
  <si>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</si>
  <si>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</si>
  <si>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</si>
  <si>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</si>
  <si>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</si>
  <si>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</si>
  <si>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</si>
  <si>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</si>
  <si>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</si>
  <si>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</si>
  <si>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</si>
  <si>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</si>
  <si>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</si>
  <si>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</si>
  <si>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</si>
  <si>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</si>
  <si>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</si>
  <si>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</si>
  <si>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</si>
  <si>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</si>
  <si>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</si>
  <si>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</si>
  <si>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</si>
  <si>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</si>
  <si>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</si>
  <si>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</si>
  <si>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</si>
  <si>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</si>
  <si>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</si>
  <si>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</si>
  <si>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</si>
  <si>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</si>
  <si>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</si>
  <si>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</si>
  <si>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</si>
  <si>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</si>
  <si>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</si>
  <si>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</si>
  <si>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</si>
  <si>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</si>
  <si>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</si>
  <si>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</si>
  <si>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</si>
  <si>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</si>
  <si>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</si>
  <si>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</si>
  <si>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</si>
  <si>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</si>
  <si>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</si>
  <si>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</si>
  <si>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</si>
  <si>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</si>
  <si>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</si>
  <si>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</si>
  <si>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</si>
  <si>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</si>
  <si>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</si>
  <si>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</si>
  <si>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</si>
  <si>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</si>
  <si>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</si>
  <si>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</si>
  <si>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</si>
  <si>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</si>
  <si>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</si>
  <si>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</si>
  <si>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</si>
  <si>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</si>
  <si>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</si>
  <si>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</si>
  <si>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</si>
  <si>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</si>
  <si>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</si>
  <si>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</si>
  <si>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</si>
  <si>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</si>
  <si>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</si>
  <si>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</si>
  <si>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</si>
  <si>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</si>
  <si>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</si>
  <si>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</si>
  <si>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</si>
  <si>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</si>
  <si>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</si>
  <si>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</si>
  <si>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</si>
  <si>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</si>
  <si>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</si>
  <si>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</si>
  <si>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</si>
  <si>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</si>
  <si>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</si>
  <si>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</si>
  <si>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</si>
  <si>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</si>
  <si>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</si>
  <si>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</si>
  <si>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</si>
  <si>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</si>
  <si>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</si>
  <si>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</si>
  <si>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</si>
  <si>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</si>
  <si>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</si>
  <si>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</si>
  <si>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</si>
  <si>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</si>
  <si>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</si>
  <si>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</si>
  <si>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</si>
  <si>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</si>
  <si>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</si>
  <si>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</si>
  <si>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</si>
  <si>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</si>
  <si>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</si>
  <si>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</si>
  <si>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</si>
  <si>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</si>
  <si>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</si>
  <si>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</si>
  <si>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</si>
  <si>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</si>
  <si>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</si>
  <si>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</si>
  <si>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</si>
  <si>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</si>
  <si>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</si>
  <si>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</si>
  <si>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</si>
  <si>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</si>
  <si>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</si>
  <si>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</si>
  <si>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</si>
  <si>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</si>
  <si>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</si>
  <si>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</si>
  <si>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</si>
  <si>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</si>
  <si>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</si>
  <si>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</si>
  <si>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</si>
  <si>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</si>
  <si>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</si>
  <si>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</si>
  <si>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</si>
  <si>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</si>
  <si>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</si>
  <si>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</si>
  <si>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</si>
  <si>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</si>
  <si>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</si>
  <si>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</si>
  <si>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</si>
  <si>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</si>
  <si>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</si>
  <si>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</si>
  <si>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</si>
  <si>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</si>
  <si>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</si>
  <si>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</si>
  <si>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</si>
  <si>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</si>
  <si>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</si>
  <si>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</si>
  <si>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</si>
  <si>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</si>
  <si>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</si>
  <si>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</si>
  <si>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</si>
  <si>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</si>
  <si>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</si>
  <si>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</si>
  <si>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</si>
  <si>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</si>
  <si>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</si>
  <si>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</si>
  <si>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</si>
  <si>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</si>
  <si>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</si>
  <si>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</si>
  <si>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</si>
  <si>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</si>
  <si>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</si>
  <si>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</si>
  <si>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</si>
  <si>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</si>
  <si>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</si>
  <si>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</si>
  <si>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</si>
  <si>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</si>
  <si>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</si>
  <si>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</si>
  <si>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</si>
  <si>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</si>
  <si>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</si>
  <si>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</si>
  <si>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</si>
  <si>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</si>
  <si>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</si>
  <si>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</si>
  <si>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</si>
  <si>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</si>
  <si>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</si>
  <si>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</si>
  <si>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</si>
  <si>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</si>
  <si>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</si>
  <si>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</si>
  <si>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</si>
  <si>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</si>
  <si>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</si>
  <si>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</si>
  <si>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</si>
  <si>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</si>
  <si>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</si>
  <si>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</si>
  <si>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</si>
  <si>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</si>
  <si>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</si>
  <si>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</si>
  <si>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</si>
  <si>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</si>
  <si>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</si>
  <si>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</si>
  <si>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</si>
  <si>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</si>
  <si>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</si>
  <si>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</si>
  <si>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</si>
  <si>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</si>
  <si>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</si>
  <si>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</si>
  <si>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</si>
  <si>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</si>
  <si>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</si>
  <si>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</si>
  <si>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</si>
  <si>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</si>
  <si>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</si>
  <si>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</si>
  <si>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</si>
  <si>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</si>
  <si>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</si>
  <si>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</si>
  <si>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</si>
  <si>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</si>
  <si>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</si>
  <si>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</si>
  <si>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</si>
  <si>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</si>
  <si>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</si>
  <si>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</si>
  <si>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</si>
  <si>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</si>
  <si>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</si>
  <si>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</si>
  <si>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</si>
  <si>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</si>
  <si>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</si>
  <si>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</si>
  <si>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</si>
  <si>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</si>
  <si>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</si>
  <si>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</si>
  <si>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</si>
  <si>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</si>
  <si>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</si>
  <si>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</si>
  <si>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</si>
  <si>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</si>
  <si>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</si>
  <si>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</si>
  <si>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</si>
  <si>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</si>
  <si>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</si>
  <si>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</si>
  <si>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</si>
  <si>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</si>
  <si>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</si>
  <si>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</si>
  <si>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</si>
  <si>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</si>
  <si>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</si>
  <si>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</si>
  <si>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</si>
  <si>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</si>
  <si>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</si>
  <si>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</si>
  <si>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</si>
  <si>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</si>
  <si>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</si>
  <si>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</si>
  <si>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</si>
  <si>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</si>
  <si>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</si>
  <si>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</si>
  <si>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</si>
  <si>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</si>
  <si>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</si>
  <si>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</si>
  <si>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</si>
  <si>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</si>
  <si>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</si>
  <si>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</si>
  <si>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</si>
  <si>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</si>
  <si>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</si>
  <si>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</si>
  <si>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</si>
  <si>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</si>
  <si>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</si>
  <si>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</si>
  <si>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</si>
  <si>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</si>
  <si>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</si>
  <si>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</si>
  <si>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</si>
  <si>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</si>
  <si>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</si>
  <si>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</si>
  <si>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</si>
  <si>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</si>
  <si>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</si>
  <si>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</si>
  <si>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</si>
  <si>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</si>
  <si>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</si>
  <si>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</si>
  <si>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</si>
  <si>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</si>
  <si>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</si>
  <si>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</si>
  <si>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</si>
  <si>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</si>
  <si>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</si>
  <si>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</si>
  <si>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</si>
  <si>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</si>
  <si>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</si>
  <si>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</si>
  <si>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</si>
  <si>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</si>
  <si>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</si>
  <si>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</si>
  <si>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</si>
  <si>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</si>
  <si>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</si>
  <si>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</si>
  <si>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</si>
  <si>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</si>
  <si>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</si>
  <si>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</si>
  <si>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</si>
  <si>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</si>
  <si>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</si>
  <si>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</si>
  <si>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</si>
  <si>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</si>
  <si>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</si>
  <si>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</si>
  <si>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</si>
  <si>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</si>
  <si>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</si>
  <si>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</si>
  <si>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</si>
  <si>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</si>
  <si>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</si>
  <si>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</si>
  <si>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</si>
  <si>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</si>
  <si>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</si>
  <si>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</si>
  <si>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</si>
  <si>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</si>
  <si>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</si>
  <si>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</si>
  <si>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</si>
  <si>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</si>
  <si>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</si>
  <si>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</si>
  <si>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</si>
  <si>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</si>
  <si>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</si>
  <si>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</si>
  <si>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</si>
  <si>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</si>
  <si>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</si>
  <si>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</si>
  <si>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</si>
  <si>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</si>
  <si>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</si>
  <si>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</si>
  <si>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</si>
  <si>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</si>
  <si>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</si>
  <si>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</si>
  <si>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</si>
  <si>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</si>
  <si>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</si>
  <si>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</si>
  <si>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</si>
  <si>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</si>
  <si>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</si>
  <si>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</si>
  <si>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</si>
  <si>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</si>
  <si>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</si>
  <si>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</si>
  <si>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</si>
  <si>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</si>
  <si>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</si>
  <si>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</si>
  <si>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</si>
  <si>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</si>
  <si>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</si>
  <si>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</si>
  <si>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</si>
  <si>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</si>
  <si>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</si>
  <si>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</si>
  <si>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</si>
  <si>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</si>
  <si>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</si>
  <si>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</si>
  <si>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</si>
  <si>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</si>
  <si>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</si>
  <si>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</si>
  <si>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</si>
  <si>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</si>
  <si>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</si>
  <si>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</si>
  <si>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</si>
  <si>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</si>
  <si>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</si>
  <si>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</si>
  <si>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</si>
  <si>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</si>
  <si>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</si>
  <si>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</si>
  <si>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</si>
  <si>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</si>
  <si>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</si>
  <si>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</si>
  <si>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</si>
  <si>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</si>
  <si>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</si>
  <si>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</si>
  <si>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</si>
  <si>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</si>
  <si>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</si>
  <si>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</si>
  <si>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</si>
  <si>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</si>
  <si>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</si>
  <si>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</si>
  <si>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</si>
  <si>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</si>
  <si>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</si>
  <si>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</si>
  <si>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</si>
  <si>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</si>
  <si>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</si>
  <si>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</si>
  <si>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</si>
  <si>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</si>
  <si>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</si>
  <si>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</si>
  <si>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</si>
  <si>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</si>
  <si>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</si>
  <si>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</si>
  <si>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</si>
  <si>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</si>
  <si>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</si>
  <si>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</si>
  <si>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</si>
  <si>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</si>
  <si>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</si>
  <si>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</si>
  <si>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</si>
  <si>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</si>
  <si>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</si>
  <si>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</si>
  <si>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</si>
  <si>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</si>
  <si>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</si>
  <si>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</si>
  <si>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</si>
  <si>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</si>
  <si>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</si>
  <si>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</si>
  <si>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</si>
  <si>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</si>
  <si>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</si>
  <si>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</si>
  <si>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</si>
  <si>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</si>
  <si>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</si>
  <si>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</si>
  <si>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</si>
  <si>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</si>
  <si>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</si>
  <si>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</si>
  <si>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</si>
  <si>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</si>
  <si>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</si>
  <si>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</si>
  <si>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</si>
  <si>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</si>
  <si>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</si>
  <si>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</si>
  <si>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</si>
  <si>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</si>
  <si>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</si>
  <si>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</si>
  <si>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</si>
  <si>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</si>
  <si>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</si>
  <si>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</si>
  <si>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</si>
  <si>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</si>
  <si>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</si>
  <si>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</si>
  <si>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</si>
  <si>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</si>
  <si>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</si>
  <si>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</si>
  <si>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</si>
  <si>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</si>
  <si>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</si>
  <si>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</si>
  <si>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</si>
  <si>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</si>
  <si>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</si>
  <si>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</si>
  <si>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</si>
  <si>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</si>
  <si>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</si>
  <si>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</si>
  <si>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</si>
  <si>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</si>
  <si>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</si>
  <si>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</si>
  <si>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</si>
  <si>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</si>
  <si>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</si>
  <si>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</si>
  <si>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</si>
  <si>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</si>
  <si>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</si>
  <si>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</si>
  <si>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</si>
  <si>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</si>
  <si>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</si>
  <si>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</si>
  <si>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</si>
  <si>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</si>
  <si>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</si>
  <si>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</si>
  <si>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</si>
  <si>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</si>
  <si>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</si>
  <si>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</si>
  <si>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</si>
  <si>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</si>
  <si>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</si>
  <si>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</si>
  <si>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</si>
  <si>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</si>
  <si>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</si>
  <si>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</si>
  <si>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</si>
  <si>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</si>
  <si>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</si>
  <si>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</si>
  <si>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</si>
  <si>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</si>
  <si>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</si>
  <si>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</si>
  <si>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</si>
  <si>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</si>
  <si>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</si>
  <si>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</si>
  <si>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</si>
  <si>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</si>
  <si>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</si>
  <si>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</si>
  <si>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</si>
  <si>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</si>
  <si>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</si>
  <si>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</si>
  <si>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</si>
  <si>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</si>
  <si>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</si>
  <si>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</si>
  <si>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</si>
  <si>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</si>
  <si>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</si>
  <si>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</si>
  <si>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</si>
  <si>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</si>
  <si>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</si>
  <si>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</si>
  <si>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</si>
  <si>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</si>
  <si>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</si>
  <si>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</si>
  <si>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</si>
  <si>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</si>
  <si>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</si>
  <si>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</si>
  <si>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</si>
  <si>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</si>
  <si>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</si>
  <si>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</si>
  <si>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</si>
  <si>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</si>
  <si>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</si>
  <si>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</si>
  <si>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</si>
  <si>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</si>
  <si>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</si>
  <si>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</si>
  <si>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</si>
  <si>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</si>
  <si>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</si>
  <si>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</si>
  <si>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</si>
  <si>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</si>
  <si>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</si>
  <si>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</si>
  <si>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</si>
  <si>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</si>
  <si>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</si>
  <si>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</si>
  <si>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</si>
  <si>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</si>
  <si>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</si>
  <si>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</si>
  <si>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</si>
  <si>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</si>
  <si>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</si>
  <si>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</si>
  <si>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</si>
  <si>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</si>
  <si>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</si>
  <si>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</si>
  <si>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</si>
  <si>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</si>
  <si>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</si>
  <si>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</si>
  <si>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</si>
  <si>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</si>
  <si>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</si>
  <si>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</si>
  <si>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</si>
  <si>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</si>
  <si>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</si>
  <si>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</si>
  <si>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</si>
  <si>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</si>
  <si>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</si>
  <si>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</si>
  <si>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</si>
  <si>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</si>
  <si>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</si>
  <si>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</si>
  <si>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</si>
  <si>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</si>
  <si>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</si>
  <si>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</si>
  <si>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</si>
  <si>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</si>
  <si>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</si>
  <si>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</si>
  <si>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</si>
  <si>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</si>
  <si>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</si>
  <si>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</si>
  <si>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</si>
  <si>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</si>
  <si>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</si>
  <si>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</si>
  <si>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</si>
  <si>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</si>
  <si>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</si>
  <si>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</si>
  <si>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</si>
  <si>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</si>
  <si>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</si>
  <si>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</si>
  <si>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</si>
  <si>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</si>
  <si>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</si>
  <si>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</si>
  <si>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</si>
  <si>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</si>
  <si>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</si>
  <si>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</si>
  <si>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</si>
  <si>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</si>
  <si>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</si>
  <si>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</si>
  <si>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</si>
  <si>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</si>
  <si>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</si>
  <si>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</si>
  <si>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</si>
  <si>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</si>
  <si>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</si>
  <si>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</si>
  <si>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</si>
  <si>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</si>
  <si>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</si>
  <si>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</si>
  <si>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</si>
  <si>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</si>
  <si>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</si>
  <si>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</si>
  <si>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</si>
  <si>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</si>
  <si>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</si>
  <si>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</si>
  <si>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</si>
  <si>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</si>
  <si>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</si>
  <si>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</si>
  <si>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</si>
  <si>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</si>
  <si>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</si>
  <si>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</si>
  <si>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</si>
  <si>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</si>
  <si>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</si>
  <si>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</si>
  <si>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</si>
  <si>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</si>
  <si>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</si>
  <si>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</si>
  <si>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</si>
  <si>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</si>
  <si>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</si>
  <si>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</si>
  <si>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</si>
  <si>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</si>
  <si>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</si>
  <si>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</si>
  <si>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</si>
  <si>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</si>
  <si>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</si>
  <si>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</si>
  <si>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</si>
  <si>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</si>
  <si>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</si>
  <si>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</si>
  <si>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</si>
  <si>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</si>
  <si>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</si>
  <si>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</si>
  <si>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</si>
  <si>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</si>
  <si>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</si>
  <si>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</si>
  <si>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</si>
  <si>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</si>
  <si>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</si>
  <si>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</si>
  <si>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</si>
  <si>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</si>
  <si>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</si>
  <si>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</si>
  <si>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</si>
  <si>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</si>
  <si>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</si>
  <si>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</si>
  <si>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</si>
  <si>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</si>
  <si>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</si>
  <si>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</si>
  <si>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</si>
  <si>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</si>
  <si>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</si>
  <si>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</si>
  <si>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</si>
  <si>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</si>
  <si>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</si>
  <si>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</si>
  <si>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</si>
  <si>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</si>
  <si>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</si>
  <si>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</si>
  <si>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</si>
  <si>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</si>
  <si>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</si>
  <si>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</si>
  <si>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</si>
  <si>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</si>
  <si>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</si>
  <si>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</si>
  <si>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</si>
  <si>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</si>
  <si>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</si>
  <si>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</si>
  <si>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</si>
  <si>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</si>
  <si>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</si>
  <si>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</si>
  <si>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</si>
  <si>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</si>
  <si>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</si>
  <si>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</si>
  <si>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</si>
  <si>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</si>
  <si>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</si>
  <si>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</si>
  <si>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</si>
  <si>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</si>
  <si>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</si>
  <si>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</si>
  <si>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</si>
  <si>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</si>
  <si>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</si>
  <si>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</si>
  <si>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</si>
  <si>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</si>
  <si>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</si>
  <si>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</si>
  <si>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</si>
  <si>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</si>
  <si>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</si>
  <si>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</si>
  <si>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</si>
  <si>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</si>
  <si>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</si>
  <si>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</si>
  <si>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</si>
  <si>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</si>
  <si>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</si>
  <si>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</si>
  <si>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</si>
  <si>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</si>
  <si>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</si>
  <si>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</si>
  <si>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</si>
  <si>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</si>
  <si>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</si>
  <si>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</si>
  <si>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</si>
  <si>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</si>
  <si>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</si>
  <si>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</si>
  <si>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</si>
  <si>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</si>
  <si>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</si>
  <si>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</si>
  <si>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</si>
  <si>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</si>
  <si>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</si>
  <si>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</si>
  <si>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</si>
  <si>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</si>
  <si>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</si>
  <si>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</si>
  <si>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</si>
  <si>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</si>
  <si>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</si>
  <si>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</si>
  <si>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</si>
  <si>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</si>
  <si>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</si>
  <si>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</si>
  <si>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</si>
  <si>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</si>
  <si>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</si>
  <si>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</si>
  <si>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</si>
  <si>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</si>
  <si>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</si>
  <si>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</si>
  <si>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</si>
  <si>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</si>
  <si>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</si>
  <si>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</si>
  <si>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</si>
  <si>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</si>
  <si>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</si>
  <si>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</si>
  <si>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</si>
  <si>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</si>
  <si>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</si>
  <si>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</si>
  <si>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</si>
  <si>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</si>
  <si>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</si>
  <si>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</si>
  <si>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</si>
  <si>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</si>
  <si>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</si>
  <si>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</si>
  <si>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</si>
  <si>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</si>
  <si>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</si>
  <si>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</si>
  <si>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</si>
  <si>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</si>
  <si>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</si>
  <si>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</si>
  <si>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</si>
  <si>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</si>
  <si>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</si>
  <si>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</si>
  <si>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</si>
  <si>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</si>
  <si>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</si>
  <si>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</si>
  <si>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</si>
  <si>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</si>
  <si>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</si>
  <si>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</si>
  <si>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</si>
  <si>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</si>
  <si>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</si>
  <si>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</si>
  <si>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</si>
  <si>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</si>
  <si>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</si>
  <si>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</si>
  <si>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</si>
  <si>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</si>
  <si>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</si>
  <si>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</si>
  <si>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</si>
  <si>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</si>
  <si>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</si>
  <si>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</si>
  <si>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</si>
  <si>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</si>
  <si>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</si>
  <si>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</si>
  <si>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</si>
  <si>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</si>
  <si>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</si>
  <si>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</si>
  <si>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</si>
  <si>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</si>
  <si>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</si>
  <si>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</si>
  <si>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</si>
  <si>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</si>
  <si>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</si>
  <si>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</si>
  <si>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</si>
  <si>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</si>
  <si>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</si>
  <si>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</si>
  <si>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</si>
  <si>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</si>
  <si>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</si>
  <si>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</si>
  <si>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</si>
  <si>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</si>
  <si>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</si>
  <si>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</si>
  <si>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</si>
  <si>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</si>
  <si>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</si>
  <si>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</si>
  <si>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</si>
  <si>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</si>
  <si>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</si>
  <si>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</si>
  <si>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</si>
  <si>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</si>
  <si>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</si>
  <si>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</si>
  <si>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</si>
  <si>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</si>
  <si>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</si>
  <si>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</si>
  <si>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</si>
  <si>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</si>
  <si>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</si>
  <si>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</si>
  <si>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</si>
  <si>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</si>
  <si>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</si>
  <si>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</si>
  <si>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</si>
  <si>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</si>
  <si>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</si>
  <si>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</si>
  <si>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</si>
  <si>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</si>
  <si>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</si>
  <si>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</si>
  <si>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</si>
  <si>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</si>
  <si>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</si>
  <si>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</si>
  <si>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</si>
  <si>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</si>
  <si>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</si>
  <si>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</si>
  <si>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</si>
  <si>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</si>
  <si>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</si>
  <si>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</si>
  <si>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</si>
  <si>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</si>
  <si>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</si>
  <si>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</si>
  <si>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</si>
  <si>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</si>
  <si>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</si>
  <si>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</si>
  <si>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</si>
  <si>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</si>
  <si>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</si>
  <si>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</si>
  <si>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</si>
  <si>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</si>
  <si>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</si>
  <si>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</si>
  <si>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</si>
  <si>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</si>
  <si>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</si>
  <si>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</si>
  <si>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</si>
  <si>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</si>
  <si>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</si>
  <si>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</si>
  <si>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</si>
  <si>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</si>
  <si>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</si>
  <si>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</si>
  <si>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</si>
  <si>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</si>
  <si>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</si>
  <si>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</si>
  <si>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</si>
  <si>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</si>
  <si>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</si>
  <si>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</si>
  <si>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</si>
  <si>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</si>
  <si>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</si>
  <si>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</si>
  <si>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</si>
  <si>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</si>
  <si>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</si>
  <si>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</si>
  <si>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</si>
  <si>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</si>
  <si>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</si>
  <si>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</si>
  <si>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</si>
  <si>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</si>
  <si>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</si>
  <si>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</si>
  <si>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</si>
  <si>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</si>
  <si>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</si>
  <si>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</si>
  <si>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</si>
  <si>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</si>
  <si>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</si>
  <si>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</si>
  <si>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</si>
  <si>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</si>
  <si>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</si>
  <si>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</si>
  <si>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</si>
  <si>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</si>
  <si>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</si>
  <si>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</si>
  <si>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</si>
  <si>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</si>
  <si>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</si>
  <si>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</si>
  <si>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</si>
  <si>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</si>
  <si>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</si>
  <si>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</si>
  <si>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</si>
  <si>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</si>
  <si>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</si>
  <si>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</si>
  <si>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</si>
  <si>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</si>
  <si>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</si>
  <si>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</si>
  <si>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</si>
  <si>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</si>
  <si>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</si>
  <si>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</si>
  <si>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</si>
  <si>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</si>
  <si>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</si>
  <si>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</si>
  <si>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</si>
  <si>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</si>
  <si>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</si>
  <si>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</si>
  <si>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</si>
  <si>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</si>
  <si>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</si>
  <si>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</si>
  <si>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</si>
  <si>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</si>
  <si>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</si>
  <si>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</si>
  <si>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</si>
  <si>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</si>
  <si>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</si>
  <si>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</si>
  <si>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</si>
  <si>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</si>
  <si>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</si>
  <si>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</si>
  <si>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</si>
  <si>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</si>
  <si>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</si>
  <si>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</si>
  <si>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</si>
  <si>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</si>
  <si>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</si>
  <si>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</si>
  <si>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</si>
  <si>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</si>
  <si>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</si>
  <si>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</si>
  <si>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</si>
  <si>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</si>
  <si>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</si>
  <si>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</si>
  <si>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</si>
  <si>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</si>
  <si>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</si>
  <si>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</si>
  <si>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</si>
  <si>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</si>
  <si>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</si>
  <si>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</si>
  <si>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</si>
  <si>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</si>
  <si>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</si>
  <si>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</si>
  <si>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</si>
  <si>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</si>
  <si>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</si>
  <si>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</si>
  <si>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</si>
  <si>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</si>
  <si>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</si>
  <si>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</si>
  <si>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</si>
  <si>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</si>
  <si>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</si>
  <si>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</si>
  <si>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</si>
  <si>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</si>
  <si>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</si>
  <si>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</si>
  <si>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</si>
  <si>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</si>
  <si>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</si>
  <si>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</si>
  <si>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</si>
  <si>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</si>
  <si>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</si>
  <si>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</si>
  <si>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</si>
  <si>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</si>
  <si>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</si>
  <si>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</si>
  <si>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</si>
  <si>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</si>
  <si>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</si>
  <si>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</si>
  <si>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</si>
  <si>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</si>
  <si>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</si>
  <si>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</si>
  <si>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</si>
  <si>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</si>
  <si>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</si>
  <si>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</si>
  <si>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</si>
  <si>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</si>
  <si>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</si>
  <si>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</si>
  <si>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</si>
  <si>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</si>
  <si>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</si>
  <si>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</si>
  <si>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</si>
  <si>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</si>
  <si>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</si>
  <si>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</si>
  <si>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</si>
  <si>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</si>
  <si>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</si>
  <si>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</si>
  <si>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</si>
  <si>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</si>
  <si>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</si>
  <si>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</si>
  <si>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</si>
  <si>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</si>
  <si>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</si>
  <si>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</si>
  <si>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</si>
  <si>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</si>
  <si>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</si>
  <si>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</si>
  <si>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</si>
  <si>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</si>
  <si>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</si>
  <si>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</si>
  <si>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</si>
  <si>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</si>
  <si>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</si>
  <si>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</si>
  <si>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</si>
  <si>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</si>
  <si>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</si>
  <si>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</si>
  <si>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</si>
  <si>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</si>
  <si>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</si>
  <si>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</si>
  <si>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</si>
  <si>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</si>
  <si>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</si>
  <si>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</si>
  <si>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</si>
  <si>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</si>
  <si>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</si>
  <si>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</si>
  <si>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</si>
  <si>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</si>
  <si>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</si>
  <si>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</si>
  <si>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</si>
  <si>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</si>
  <si>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</si>
  <si>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</si>
  <si>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</si>
  <si>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</si>
  <si>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</si>
  <si>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</si>
  <si>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</si>
  <si>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</si>
  <si>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</si>
  <si>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</si>
  <si>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</si>
  <si>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</si>
  <si>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</si>
  <si>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</si>
  <si>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</si>
  <si>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</si>
  <si>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</si>
  <si>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</si>
  <si>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</si>
  <si>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</si>
  <si>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</si>
  <si>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</si>
  <si>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</si>
  <si>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</si>
  <si>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</si>
  <si>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</si>
  <si>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</si>
  <si>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</si>
  <si>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</si>
  <si>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</si>
  <si>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</si>
  <si>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</si>
  <si>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</si>
  <si>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</si>
  <si>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</si>
  <si>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</si>
  <si>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</si>
  <si>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</si>
  <si>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</si>
  <si>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</si>
  <si>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</si>
  <si>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</si>
  <si>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</si>
  <si>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</si>
  <si>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</si>
  <si>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</si>
  <si>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</si>
  <si>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</si>
  <si>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</si>
  <si>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</si>
  <si>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</si>
  <si>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</si>
  <si>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</si>
  <si>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</si>
  <si>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</si>
  <si>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</si>
  <si>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</si>
  <si>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</si>
  <si>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</si>
  <si>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</si>
  <si>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</si>
  <si>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</si>
  <si>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</si>
  <si>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</si>
  <si>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</si>
  <si>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</si>
  <si>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</si>
  <si>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</si>
  <si>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</si>
  <si>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</si>
  <si>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</si>
  <si>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</si>
  <si>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</si>
  <si>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</si>
  <si>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</si>
  <si>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</si>
  <si>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</si>
  <si>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</si>
  <si>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</si>
  <si>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</si>
  <si>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</si>
  <si>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</si>
  <si>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</si>
  <si>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</si>
  <si>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</si>
  <si>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</si>
  <si>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</si>
  <si>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</si>
  <si>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</si>
  <si>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</si>
  <si>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</si>
  <si>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</si>
  <si>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</si>
  <si>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</si>
  <si>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</si>
  <si>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</si>
  <si>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</si>
  <si>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</si>
  <si>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</si>
  <si>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</si>
  <si>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</si>
  <si>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</si>
  <si>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</si>
  <si>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</si>
  <si>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</si>
  <si>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</si>
  <si>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</si>
  <si>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</si>
  <si>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</si>
  <si>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</si>
  <si>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</si>
  <si>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</si>
  <si>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</si>
  <si>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</si>
  <si>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</si>
  <si>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</si>
  <si>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</si>
  <si>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</si>
  <si>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</si>
  <si>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</si>
  <si>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</si>
  <si>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</si>
  <si>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</si>
  <si>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</si>
  <si>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</si>
  <si>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</si>
  <si>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</si>
  <si>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</si>
  <si>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</si>
  <si>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</si>
  <si>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</si>
  <si>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</si>
  <si>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</si>
  <si>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</si>
  <si>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</si>
  <si>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</si>
  <si>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</si>
  <si>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</si>
  <si>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</si>
  <si>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</si>
  <si>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</si>
  <si>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</si>
  <si>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</si>
  <si>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</si>
  <si>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</si>
  <si>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</si>
  <si>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</si>
  <si>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</si>
  <si>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</si>
  <si>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</si>
  <si>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</si>
  <si>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</si>
  <si>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</si>
  <si>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</si>
  <si>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</si>
  <si>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</si>
  <si>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</si>
  <si>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</si>
  <si>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</si>
  <si>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</si>
  <si>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</si>
  <si>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</si>
  <si>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</si>
  <si>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</si>
  <si>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</si>
  <si>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</si>
  <si>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</si>
  <si>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</si>
  <si>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</si>
  <si>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</si>
  <si>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</si>
  <si>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</si>
  <si>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</si>
  <si>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</si>
  <si>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</si>
  <si>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</si>
  <si>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</si>
  <si>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</si>
  <si>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</si>
  <si>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</si>
  <si>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</si>
  <si>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</si>
  <si>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</si>
  <si>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</si>
  <si>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</si>
  <si>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</si>
  <si>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</si>
  <si>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</si>
  <si>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</si>
  <si>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</si>
  <si>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</si>
  <si>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</si>
  <si>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</si>
  <si>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</si>
  <si>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</si>
  <si>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</si>
  <si>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</si>
  <si>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</si>
  <si>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</si>
  <si>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</si>
  <si>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</si>
  <si>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</si>
  <si>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</si>
  <si>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</si>
  <si>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</si>
  <si>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</si>
  <si>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</si>
  <si>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</si>
  <si>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</si>
  <si>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</si>
  <si>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</si>
  <si>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</si>
  <si>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</si>
  <si>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</si>
  <si>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</si>
  <si>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</si>
  <si>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</si>
  <si>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</si>
  <si>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</si>
  <si>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</si>
  <si>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</si>
  <si>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</si>
  <si>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</si>
  <si>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</si>
  <si>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</si>
  <si>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</si>
  <si>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</si>
  <si>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</si>
  <si>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</si>
  <si>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</si>
  <si>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</si>
  <si>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</si>
  <si>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</si>
  <si>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</si>
  <si>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</si>
  <si>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</si>
  <si>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</si>
  <si>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</si>
  <si>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</si>
  <si>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</si>
  <si>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</si>
  <si>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</si>
  <si>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</si>
  <si>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</si>
  <si>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</si>
  <si>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</si>
  <si>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</si>
  <si>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</si>
  <si>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</si>
  <si>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</si>
  <si>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</si>
  <si>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</si>
  <si>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</si>
  <si>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</si>
  <si>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</si>
  <si>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</si>
  <si>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</si>
  <si>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</si>
  <si>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</si>
  <si>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</si>
  <si>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</si>
  <si>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</si>
  <si>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</si>
  <si>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</si>
  <si>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</si>
  <si>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</si>
  <si>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</si>
  <si>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</si>
  <si>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</si>
  <si>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</si>
  <si>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</si>
  <si>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</si>
  <si>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</si>
  <si>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</si>
  <si>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</si>
  <si>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</si>
  <si>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</si>
  <si>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</si>
  <si>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</si>
  <si>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</si>
  <si>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</si>
  <si>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</si>
  <si>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</si>
  <si>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</si>
  <si>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</si>
  <si>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</si>
  <si>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</si>
  <si>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</si>
  <si>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</si>
  <si>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</si>
  <si>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</si>
  <si>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</si>
  <si>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</si>
  <si>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</si>
  <si>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</si>
  <si>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</si>
  <si>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</si>
  <si>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</si>
  <si>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</si>
  <si>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</si>
  <si>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</si>
  <si>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</si>
  <si>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</si>
  <si>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</si>
  <si>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</si>
  <si>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</si>
  <si>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</si>
  <si>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</si>
  <si>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</si>
  <si>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</si>
  <si>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</si>
  <si>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</si>
  <si>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</si>
  <si>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</si>
  <si>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</si>
  <si>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</si>
  <si>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</si>
  <si>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</si>
  <si>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</si>
  <si>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</si>
  <si>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</si>
  <si>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</si>
  <si>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</si>
  <si>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</si>
  <si>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</si>
  <si>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</si>
  <si>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</si>
  <si>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</si>
  <si>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</si>
  <si>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</si>
  <si>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</si>
  <si>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</si>
  <si>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</si>
  <si>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</si>
  <si>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</si>
  <si>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</si>
  <si>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</si>
  <si>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</si>
  <si>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</si>
  <si>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</si>
  <si>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</si>
  <si>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</si>
  <si>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</si>
  <si>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</si>
  <si>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</si>
  <si>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</si>
  <si>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</si>
  <si>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</si>
  <si>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</si>
  <si>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</si>
  <si>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</si>
  <si>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</si>
  <si>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</si>
  <si>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</si>
  <si>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</si>
  <si>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</si>
  <si>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</si>
  <si>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</si>
  <si>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</si>
  <si>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</si>
  <si>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</si>
  <si>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</si>
  <si>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</si>
  <si>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</si>
  <si>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</si>
  <si>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</si>
  <si>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</si>
  <si>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</si>
  <si>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</si>
  <si>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</si>
  <si>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</si>
  <si>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</si>
  <si>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</si>
  <si>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</si>
  <si>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</si>
  <si>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</si>
  <si>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</si>
  <si>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</si>
  <si>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</si>
  <si>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</si>
  <si>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</si>
  <si>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</si>
  <si>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</si>
  <si>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</si>
  <si>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</si>
  <si>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</si>
  <si>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</si>
  <si>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</si>
  <si>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</si>
  <si>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</si>
  <si>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</si>
  <si>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</si>
  <si>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</si>
  <si>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</si>
  <si>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</si>
  <si>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</si>
  <si>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</si>
  <si>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</si>
  <si>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</si>
  <si>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</si>
  <si>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</si>
  <si>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</si>
  <si>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</si>
  <si>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</si>
  <si>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</si>
  <si>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</si>
  <si>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</si>
  <si>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</si>
  <si>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</si>
  <si>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</si>
  <si>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</si>
  <si>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</si>
  <si>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</si>
  <si>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</si>
  <si>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</si>
  <si>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</si>
  <si>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</si>
  <si>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</si>
  <si>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</si>
  <si>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</si>
  <si>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</si>
  <si>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</si>
  <si>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</si>
  <si>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</si>
  <si>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</si>
  <si>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</si>
  <si>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</si>
  <si>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</si>
  <si>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</si>
  <si>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</si>
  <si>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</si>
  <si>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</si>
  <si>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</si>
  <si>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</si>
  <si>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</si>
  <si>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</si>
  <si>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</si>
  <si>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</si>
  <si>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</si>
  <si>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</si>
  <si>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</si>
  <si>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</si>
  <si>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</si>
  <si>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</si>
  <si>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</si>
  <si>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</si>
  <si>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</si>
  <si>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</si>
  <si>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</si>
  <si>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</si>
  <si>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</si>
  <si>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</si>
  <si>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</si>
  <si>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</si>
  <si>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</si>
  <si>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</si>
  <si>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</si>
  <si>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</si>
  <si>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</si>
  <si>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</si>
  <si>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</si>
  <si>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</si>
  <si>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</si>
  <si>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</si>
  <si>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</si>
  <si>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</si>
  <si>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</si>
  <si>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</si>
  <si>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</si>
  <si>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</si>
  <si>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</si>
  <si>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</si>
  <si>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</si>
  <si>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</si>
  <si>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</si>
  <si>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</si>
  <si>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</si>
  <si>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</si>
  <si>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</si>
  <si>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</si>
  <si>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</si>
  <si>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</si>
  <si>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</si>
  <si>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</si>
  <si>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</si>
  <si>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</si>
  <si>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</si>
  <si>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</si>
  <si>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</si>
  <si>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</si>
  <si>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</si>
  <si>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</si>
  <si>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</si>
  <si>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</si>
  <si>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</si>
  <si>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</si>
  <si>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</si>
  <si>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</si>
  <si>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</si>
  <si>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</si>
  <si>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</si>
  <si>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</si>
  <si>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</si>
  <si>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</si>
  <si>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</si>
  <si>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</si>
  <si>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</si>
  <si>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</si>
  <si>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</si>
  <si>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</si>
  <si>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</si>
  <si>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</si>
  <si>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</si>
  <si>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</si>
  <si>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</si>
  <si>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</si>
  <si>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</si>
  <si>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</si>
  <si>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</si>
  <si>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</si>
  <si>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</si>
  <si>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</si>
  <si>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</si>
  <si>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</si>
  <si>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</si>
  <si>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</si>
  <si>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</si>
  <si>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</si>
  <si>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</si>
  <si>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</si>
  <si>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</si>
  <si>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</si>
  <si>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</si>
  <si>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</si>
  <si>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</si>
  <si>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</si>
  <si>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</si>
  <si>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</si>
  <si>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</si>
  <si>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</si>
  <si>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</si>
  <si>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</si>
  <si>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</si>
  <si>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</si>
  <si>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</si>
  <si>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</si>
  <si>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</si>
  <si>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</si>
  <si>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</si>
  <si>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</si>
  <si>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</si>
  <si>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</si>
  <si>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</si>
  <si>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</si>
  <si>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</si>
  <si>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</si>
  <si>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</si>
  <si>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</si>
  <si>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</si>
  <si>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</si>
  <si>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</si>
  <si>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</si>
  <si>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</si>
  <si>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</si>
  <si>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</si>
  <si>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</si>
  <si>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</si>
  <si>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</si>
  <si>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</si>
  <si>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</si>
  <si>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</si>
  <si>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</si>
  <si>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</si>
  <si>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</si>
  <si>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</si>
  <si>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</si>
  <si>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</si>
  <si>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</si>
  <si>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</si>
  <si>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</si>
  <si>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</si>
  <si>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</si>
  <si>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</si>
  <si>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</si>
  <si>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</si>
  <si>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</si>
  <si>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</si>
  <si>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</si>
  <si>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</si>
  <si>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</si>
  <si>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</si>
  <si>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</si>
  <si>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</si>
  <si>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</si>
  <si>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</si>
  <si>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</si>
  <si>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</si>
  <si>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</si>
  <si>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</si>
  <si>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</si>
  <si>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</si>
  <si>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</si>
  <si>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</si>
  <si>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</si>
  <si>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</si>
  <si>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</si>
  <si>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</si>
  <si>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</si>
  <si>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</si>
  <si>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</si>
  <si>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</si>
  <si>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</si>
  <si>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</si>
  <si>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</si>
  <si>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</si>
  <si>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</si>
  <si>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</si>
  <si>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</si>
  <si>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</si>
  <si>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</si>
  <si>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</si>
  <si>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</si>
  <si>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</si>
  <si>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</si>
  <si>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</si>
  <si>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</si>
  <si>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</si>
  <si>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</si>
  <si>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</si>
  <si>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</si>
  <si>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</si>
  <si>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</si>
  <si>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</si>
  <si>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</si>
  <si>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</si>
  <si>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</si>
  <si>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</si>
  <si>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</si>
  <si>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</si>
  <si>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</si>
  <si>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</si>
  <si>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</si>
  <si>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</si>
  <si>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</si>
  <si>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</si>
  <si>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</si>
  <si>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</si>
  <si>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</si>
  <si>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</si>
  <si>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</si>
  <si>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</si>
  <si>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</si>
  <si>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</si>
  <si>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</si>
  <si>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</si>
  <si>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</si>
  <si>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</si>
  <si>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</si>
  <si>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</si>
  <si>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</si>
  <si>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</si>
  <si>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</si>
  <si>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</si>
  <si>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</si>
  <si>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</si>
  <si>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</si>
  <si>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</si>
  <si>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</si>
  <si>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</si>
  <si>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</si>
  <si>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</si>
  <si>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</si>
  <si>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</si>
  <si>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</si>
  <si>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</si>
  <si>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</si>
  <si>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</si>
  <si>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</si>
  <si>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</si>
  <si>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</si>
  <si>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</si>
  <si>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</si>
  <si>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</si>
  <si>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</si>
  <si>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</si>
  <si>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</si>
  <si>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</si>
  <si>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</si>
  <si>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</si>
  <si>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</si>
  <si>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</si>
  <si>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</si>
  <si>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</si>
  <si>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</si>
  <si>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</si>
  <si>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</si>
  <si>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</si>
  <si>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</si>
  <si>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</si>
  <si>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</si>
  <si>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</si>
  <si>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</si>
  <si>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</si>
  <si>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</si>
  <si>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</si>
  <si>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</si>
  <si>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</si>
  <si>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</si>
  <si>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</si>
  <si>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</si>
  <si>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</si>
  <si>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</si>
  <si>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</si>
  <si>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</si>
  <si>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</si>
  <si>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</si>
  <si>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</si>
  <si>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</si>
  <si>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</si>
  <si>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</si>
  <si>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</si>
  <si>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</si>
  <si>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</si>
  <si>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</si>
  <si>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</si>
  <si>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</si>
  <si>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</si>
  <si>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</si>
  <si>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</si>
  <si>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</si>
  <si>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</si>
  <si>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</si>
  <si>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</si>
  <si>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</si>
  <si>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</si>
  <si>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</si>
  <si>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</si>
  <si>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</si>
  <si>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</si>
  <si>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</si>
  <si>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</si>
  <si>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</si>
  <si>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</si>
  <si>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</si>
  <si>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</si>
  <si>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</si>
  <si>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</si>
  <si>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</si>
  <si>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</si>
  <si>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</si>
  <si>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</si>
  <si>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</si>
  <si>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</si>
  <si>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</si>
  <si>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</si>
  <si>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</si>
  <si>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</si>
  <si>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</si>
  <si>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</si>
  <si>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</si>
  <si>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</si>
  <si>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</si>
  <si>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</si>
  <si>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</si>
  <si>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</si>
  <si>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</si>
  <si>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</si>
  <si>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</si>
  <si>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</si>
  <si>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</si>
  <si>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</si>
  <si>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</si>
  <si>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</si>
  <si>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</si>
  <si>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</si>
  <si>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</si>
  <si>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</si>
  <si>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</si>
  <si>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</si>
  <si>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</si>
  <si>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</si>
  <si>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</si>
  <si>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</si>
  <si>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</si>
  <si>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</si>
  <si>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</si>
  <si>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</si>
  <si>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</si>
  <si>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</si>
  <si>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</si>
  <si>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</si>
  <si>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</si>
  <si>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</si>
  <si>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</si>
  <si>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</si>
  <si>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</si>
  <si>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</si>
  <si>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</si>
  <si>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</si>
  <si>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</si>
  <si>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</si>
  <si>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</si>
  <si>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</si>
  <si>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</si>
  <si>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</si>
  <si>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</si>
  <si>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</si>
  <si>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</si>
  <si>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</si>
  <si>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</si>
  <si>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</si>
  <si>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</si>
  <si>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</si>
  <si>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</si>
  <si>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</si>
  <si>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</si>
  <si>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</si>
  <si>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</si>
  <si>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</si>
  <si>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</si>
  <si>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</si>
  <si>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</si>
  <si>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</si>
  <si>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</si>
  <si>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</si>
  <si>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</si>
  <si>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</si>
  <si>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</si>
  <si>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</si>
  <si>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</si>
  <si>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</si>
  <si>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</si>
  <si>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</si>
  <si>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</si>
  <si>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</si>
  <si>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</si>
  <si>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</si>
  <si>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</si>
  <si>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</si>
  <si>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</si>
  <si>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</si>
  <si>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</si>
  <si>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</si>
  <si>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</si>
  <si>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</si>
  <si>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</si>
  <si>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</si>
  <si>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</si>
  <si>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</si>
  <si>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</si>
  <si>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</si>
  <si>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</si>
  <si>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</si>
  <si>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</si>
  <si>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</si>
  <si>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</si>
  <si>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</si>
  <si>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</si>
  <si>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</si>
  <si>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</si>
  <si>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</si>
  <si>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</si>
  <si>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</si>
  <si>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</si>
  <si>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</si>
  <si>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</si>
  <si>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</si>
  <si>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</si>
  <si>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</si>
  <si>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</si>
  <si>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</si>
  <si>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</si>
  <si>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</si>
  <si>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</si>
  <si>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</si>
  <si>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</si>
  <si>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</si>
  <si>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</si>
  <si>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</si>
  <si>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</si>
  <si>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</si>
  <si>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</si>
  <si>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</si>
  <si>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</si>
  <si>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</si>
  <si>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</si>
  <si>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</si>
  <si>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</si>
  <si>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</si>
  <si>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</si>
  <si>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</si>
  <si>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</si>
  <si>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</si>
  <si>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</si>
  <si>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</si>
  <si>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</si>
  <si>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</si>
  <si>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</si>
  <si>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</si>
  <si>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</si>
  <si>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</si>
  <si>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</si>
  <si>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</si>
  <si>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</si>
  <si>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</si>
  <si>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</si>
  <si>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</si>
  <si>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</si>
  <si>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</si>
  <si>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</si>
  <si>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</si>
  <si>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</si>
  <si>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</si>
  <si>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</si>
  <si>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</si>
  <si>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</si>
  <si>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</si>
  <si>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</si>
  <si>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</si>
  <si>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</si>
  <si>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</si>
  <si>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</si>
  <si>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</si>
  <si>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</si>
  <si>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</si>
  <si>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</si>
  <si>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</si>
  <si>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</si>
  <si>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</si>
  <si>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</si>
  <si>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</si>
  <si>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</si>
  <si>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</si>
  <si>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</si>
  <si>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</si>
  <si>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</si>
  <si>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</si>
  <si>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</si>
  <si>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</si>
  <si>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</si>
  <si>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</si>
  <si>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</si>
  <si>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</si>
  <si>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</si>
  <si>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</si>
  <si>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</si>
  <si>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</si>
  <si>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</si>
  <si>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</si>
  <si>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</si>
  <si>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</si>
  <si>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</si>
  <si>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</si>
  <si>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</si>
  <si>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</si>
  <si>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</si>
  <si>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</si>
  <si>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</si>
  <si>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</si>
  <si>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</si>
  <si>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</si>
  <si>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</si>
  <si>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</si>
  <si>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</si>
  <si>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</si>
  <si>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</si>
  <si>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</si>
  <si>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</si>
  <si>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</si>
  <si>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</si>
  <si>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</si>
  <si>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</si>
  <si>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</si>
  <si>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</si>
  <si>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</si>
  <si>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</si>
  <si>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</si>
  <si>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</si>
  <si>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</si>
  <si>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</si>
  <si>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</si>
  <si>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</si>
  <si>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</si>
  <si>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</si>
  <si>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</si>
  <si>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</si>
  <si>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</si>
  <si>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</si>
  <si>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</si>
  <si>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</si>
  <si>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</si>
  <si>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</si>
  <si>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</si>
  <si>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</si>
  <si>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</si>
  <si>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</si>
  <si>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</si>
  <si>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</si>
  <si>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</si>
  <si>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</si>
  <si>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</si>
  <si>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</si>
  <si>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</si>
  <si>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</si>
  <si>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</si>
  <si>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</si>
  <si>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</si>
  <si>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</si>
  <si>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</si>
  <si>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</si>
  <si>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</si>
  <si>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</si>
  <si>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</si>
  <si>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</si>
  <si>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</si>
  <si>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</si>
  <si>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</si>
  <si>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</si>
  <si>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</si>
  <si>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</si>
  <si>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</si>
  <si>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</si>
  <si>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</si>
  <si>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</si>
  <si>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</si>
  <si>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</si>
  <si>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</si>
  <si>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</si>
  <si>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</si>
  <si>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</si>
  <si>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</si>
  <si>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</si>
  <si>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</si>
  <si>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</si>
  <si>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</si>
  <si>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</si>
  <si>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</si>
  <si>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</si>
  <si>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</si>
  <si>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</si>
  <si>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</si>
  <si>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</si>
  <si>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</si>
  <si>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</si>
  <si>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</si>
  <si>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</si>
  <si>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</si>
  <si>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</si>
  <si>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</si>
  <si>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</si>
  <si>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</si>
  <si>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</si>
  <si>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</si>
  <si>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</si>
  <si>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</si>
  <si>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</si>
  <si>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</si>
  <si>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</si>
  <si>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</si>
  <si>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</si>
  <si>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</si>
  <si>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</si>
  <si>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</si>
  <si>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</si>
  <si>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</si>
  <si>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</si>
  <si>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</si>
  <si>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</si>
  <si>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</si>
  <si>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</si>
  <si>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</si>
  <si>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</si>
  <si>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</si>
  <si>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</si>
  <si>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</si>
  <si>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</si>
  <si>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</si>
  <si>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</si>
  <si>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</si>
  <si>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</si>
  <si>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</si>
  <si>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</si>
  <si>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</si>
  <si>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</si>
  <si>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</si>
  <si>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</si>
  <si>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</si>
  <si>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</si>
  <si>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</si>
  <si>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</si>
  <si>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</si>
  <si>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</si>
  <si>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</si>
  <si>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</si>
  <si>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</si>
  <si>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</si>
  <si>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</si>
  <si>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</si>
  <si>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</si>
  <si>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</si>
  <si>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</si>
  <si>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</si>
  <si>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</si>
  <si>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</si>
  <si>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</si>
  <si>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</si>
  <si>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</si>
  <si>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</si>
  <si>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</si>
  <si>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</si>
  <si>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</si>
  <si>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</si>
  <si>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</si>
  <si>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</si>
  <si>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</si>
  <si>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</si>
  <si>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</si>
  <si>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</si>
  <si>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</si>
  <si>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</si>
  <si>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</si>
  <si>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</si>
  <si>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</si>
  <si>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</si>
  <si>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</si>
  <si>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</si>
  <si>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</si>
  <si>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</si>
  <si>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</si>
  <si>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</si>
  <si>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</si>
  <si>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</si>
  <si>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</si>
  <si>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</si>
  <si>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</si>
  <si>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</si>
  <si>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</si>
  <si>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</si>
  <si>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</si>
  <si>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</si>
  <si>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</si>
  <si>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</si>
  <si>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</si>
  <si>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</si>
  <si>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</si>
  <si>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</si>
  <si>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</si>
  <si>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</si>
  <si>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</si>
  <si>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</si>
  <si>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</si>
  <si>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</si>
  <si>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</si>
  <si>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</si>
  <si>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</si>
  <si>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</si>
  <si>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</si>
  <si>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</si>
  <si>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</si>
  <si>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</si>
  <si>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</si>
  <si>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</si>
  <si>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</si>
  <si>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</si>
  <si>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</si>
  <si>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</si>
  <si>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</si>
  <si>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</si>
  <si>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</si>
  <si>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</si>
  <si>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</si>
  <si>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</si>
  <si>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</si>
  <si>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</si>
  <si>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</si>
  <si>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</si>
  <si>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</si>
  <si>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</si>
  <si>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</si>
  <si>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</si>
  <si>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</si>
  <si>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</si>
  <si>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</si>
  <si>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</si>
  <si>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</si>
  <si>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</si>
  <si>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</si>
  <si>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</si>
  <si>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</si>
  <si>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</si>
  <si>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</si>
  <si>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</si>
  <si>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</si>
  <si>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</si>
  <si>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</si>
  <si>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</si>
  <si>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</si>
  <si>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</si>
  <si>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</si>
  <si>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</si>
  <si>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</si>
  <si>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</si>
  <si>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</si>
  <si>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</si>
  <si>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</si>
  <si>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</si>
  <si>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</si>
  <si>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</si>
  <si>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</si>
  <si>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</si>
  <si>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</si>
  <si>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</si>
  <si>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</si>
  <si>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</si>
  <si>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</si>
  <si>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</si>
  <si>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</si>
  <si>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</si>
  <si>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</si>
  <si>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</si>
  <si>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</si>
  <si>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</si>
  <si>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</si>
  <si>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</si>
  <si>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</si>
  <si>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</si>
  <si>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</si>
  <si>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</si>
  <si>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</si>
  <si>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</si>
  <si>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</si>
  <si>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</si>
  <si>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</si>
  <si>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</si>
  <si>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</si>
  <si>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</si>
  <si>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</si>
  <si>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</si>
  <si>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</si>
  <si>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</si>
  <si>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</si>
  <si>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</si>
  <si>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</si>
  <si>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</si>
  <si>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</si>
  <si>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</si>
  <si>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</si>
  <si>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</si>
  <si>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</si>
  <si>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</si>
  <si>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</si>
  <si>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</si>
  <si>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</si>
  <si>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</si>
  <si>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</si>
  <si>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</si>
  <si>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</si>
  <si>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</si>
  <si>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</si>
  <si>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</si>
  <si>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</si>
  <si>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</si>
  <si>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</si>
  <si>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</si>
  <si>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</si>
  <si>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</si>
  <si>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</si>
  <si>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</si>
  <si>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</si>
  <si>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</si>
  <si>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</si>
  <si>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</si>
  <si>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</si>
  <si>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</si>
  <si>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</si>
  <si>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</si>
  <si>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</si>
  <si>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</si>
  <si>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</si>
  <si>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</si>
  <si>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</si>
  <si>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</si>
  <si>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</si>
  <si>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</si>
  <si>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</si>
  <si>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</si>
  <si>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</si>
  <si>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</si>
  <si>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</si>
  <si>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</si>
  <si>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</si>
  <si>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</si>
  <si>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</si>
  <si>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</si>
  <si>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</si>
  <si>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</si>
  <si>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</si>
  <si>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</si>
  <si>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</si>
  <si>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</si>
  <si>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</si>
  <si>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</si>
  <si>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</si>
  <si>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</si>
  <si>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</si>
  <si>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</si>
  <si>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</si>
  <si>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</si>
  <si>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</si>
  <si>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</si>
  <si>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</si>
  <si>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</si>
  <si>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</si>
  <si>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</si>
  <si>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</si>
  <si>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</si>
  <si>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</si>
  <si>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</si>
  <si>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</si>
  <si>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</si>
  <si>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</si>
  <si>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</si>
  <si>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</si>
  <si>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</si>
  <si>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</si>
  <si>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</si>
  <si>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</si>
  <si>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</si>
  <si>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</si>
  <si>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</si>
  <si>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</si>
  <si>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</si>
  <si>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</si>
  <si>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</si>
  <si>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</si>
  <si>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</si>
  <si>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</si>
  <si>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</si>
  <si>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</si>
  <si>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</si>
  <si>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</si>
  <si>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</si>
  <si>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</si>
  <si>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</si>
  <si>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</si>
  <si>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</si>
  <si>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</si>
  <si>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</si>
  <si>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</si>
  <si>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</si>
  <si>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</si>
  <si>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</si>
  <si>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</si>
  <si>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</si>
  <si>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</si>
  <si>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</si>
  <si>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</si>
  <si>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</si>
  <si>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</si>
  <si>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</si>
  <si>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</si>
  <si>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</si>
  <si>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</si>
  <si>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</si>
  <si>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</si>
  <si>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</si>
  <si>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</si>
  <si>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</si>
  <si>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</si>
  <si>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</si>
  <si>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</si>
  <si>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</si>
  <si>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</si>
  <si>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</si>
  <si>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</si>
  <si>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</si>
  <si>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</si>
  <si>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</si>
  <si>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</si>
  <si>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</si>
  <si>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</si>
  <si>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</si>
  <si>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</si>
  <si>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</si>
  <si>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</si>
  <si>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</si>
  <si>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</si>
  <si>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</si>
  <si>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</si>
  <si>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</si>
  <si>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</si>
  <si>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</si>
  <si>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</si>
  <si>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</si>
  <si>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</si>
  <si>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</si>
  <si>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</si>
  <si>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</si>
  <si>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</si>
  <si>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</si>
  <si>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</si>
  <si>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</si>
  <si>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</si>
  <si>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</si>
  <si>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</si>
  <si>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</si>
  <si>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</si>
  <si>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</si>
  <si>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</si>
  <si>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</si>
  <si>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</si>
  <si>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</si>
  <si>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</si>
  <si>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</si>
  <si>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</si>
  <si>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</si>
  <si>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</si>
  <si>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</si>
  <si>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</si>
  <si>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</si>
  <si>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</si>
  <si>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</si>
  <si>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</si>
  <si>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</si>
  <si>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</si>
  <si>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</si>
  <si>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</si>
  <si>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</si>
  <si>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</si>
  <si>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</si>
  <si>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</si>
  <si>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</si>
  <si>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</si>
  <si>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</si>
  <si>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</si>
  <si>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</si>
  <si>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</si>
  <si>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</si>
  <si>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</si>
  <si>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</si>
  <si>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</si>
  <si>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</si>
  <si>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</si>
  <si>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</si>
  <si>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</si>
  <si>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</si>
  <si>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</si>
  <si>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</si>
  <si>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</si>
  <si>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</si>
  <si>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</si>
  <si>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</si>
  <si>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</si>
  <si>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</si>
  <si>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</si>
  <si>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</si>
  <si>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</si>
  <si>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</si>
  <si>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</si>
  <si>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</si>
  <si>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</si>
  <si>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</si>
  <si>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</si>
  <si>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</si>
  <si>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</si>
  <si>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</si>
  <si>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</si>
  <si>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</si>
  <si>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</si>
  <si>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</si>
  <si>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</si>
  <si>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</si>
  <si>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</si>
  <si>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</si>
  <si>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</si>
  <si>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</si>
  <si>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</si>
  <si>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</si>
  <si>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</si>
  <si>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</si>
  <si>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</si>
  <si>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</si>
  <si>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</si>
  <si>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</si>
  <si>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</si>
  <si>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</si>
  <si>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</si>
  <si>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</si>
  <si>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</si>
  <si>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</si>
  <si>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</si>
  <si>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</si>
  <si>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</si>
  <si>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</si>
  <si>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</si>
  <si>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</si>
  <si>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</si>
  <si>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</si>
  <si>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</si>
  <si>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</si>
  <si>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</si>
  <si>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</si>
  <si>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</si>
  <si>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</si>
  <si>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</si>
  <si>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</si>
  <si>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</si>
  <si>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</si>
  <si>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</si>
  <si>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</si>
  <si>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</si>
  <si>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</si>
  <si>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</si>
  <si>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</si>
  <si>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</si>
  <si>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</si>
  <si>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</si>
  <si>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</si>
  <si>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</si>
  <si>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</si>
  <si>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</si>
  <si>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</si>
  <si>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</si>
  <si>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</si>
  <si>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</si>
  <si>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</si>
  <si>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</si>
  <si>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</si>
  <si>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</si>
  <si>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</si>
  <si>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</si>
  <si>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</si>
  <si>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</si>
  <si>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</si>
  <si>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</si>
  <si>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</si>
  <si>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</si>
  <si>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</si>
  <si>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</si>
  <si>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</si>
  <si>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</si>
  <si>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</si>
  <si>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</si>
  <si>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</si>
  <si>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</si>
  <si>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</si>
  <si>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</si>
  <si>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</si>
  <si>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</si>
  <si>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</si>
  <si>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</si>
  <si>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</si>
  <si>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</si>
  <si>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</si>
  <si>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</si>
  <si>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</si>
  <si>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</si>
  <si>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</si>
  <si>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</si>
  <si>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</si>
  <si>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</si>
  <si>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</si>
  <si>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</si>
  <si>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</si>
  <si>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</si>
  <si>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</si>
  <si>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</si>
  <si>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</si>
  <si>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</si>
  <si>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</si>
  <si>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</si>
  <si>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</si>
  <si>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</si>
  <si>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</si>
  <si>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</si>
  <si>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</si>
  <si>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</si>
  <si>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</si>
  <si>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</si>
  <si>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</si>
  <si>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</si>
  <si>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</si>
  <si>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</si>
  <si>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</si>
  <si>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</si>
  <si>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</si>
  <si>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</si>
  <si>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</si>
  <si>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</si>
  <si>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</si>
  <si>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</si>
  <si>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</si>
  <si>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</si>
  <si>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</si>
  <si>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</si>
  <si>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</si>
  <si>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</si>
  <si>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</si>
  <si>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</si>
  <si>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</si>
  <si>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</si>
  <si>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</si>
  <si>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</si>
  <si>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</si>
  <si>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</si>
  <si>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</si>
  <si>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</si>
  <si>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</si>
  <si>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</si>
  <si>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</si>
  <si>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</si>
  <si>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</si>
  <si>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</si>
  <si>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</si>
  <si>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</si>
  <si>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</si>
  <si>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</si>
  <si>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</si>
  <si>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</si>
  <si>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</si>
  <si>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</si>
  <si>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</si>
  <si>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</si>
  <si>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</si>
  <si>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</si>
  <si>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</si>
  <si>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</si>
  <si>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</si>
  <si>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</si>
  <si>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</si>
  <si>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</si>
  <si>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</si>
  <si>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</si>
  <si>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</si>
  <si>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</si>
  <si>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</si>
  <si>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</si>
  <si>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</si>
  <si>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</si>
  <si>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</si>
  <si>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</si>
  <si>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</si>
  <si>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</si>
  <si>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</si>
  <si>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</si>
  <si>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</si>
  <si>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</si>
  <si>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</si>
  <si>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</si>
  <si>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</si>
  <si>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</si>
  <si>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</si>
  <si>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</si>
  <si>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</si>
  <si>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</si>
  <si>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</si>
  <si>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</si>
  <si>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</si>
  <si>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</si>
  <si>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</si>
  <si>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</si>
  <si>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</si>
  <si>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</si>
  <si>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</si>
  <si>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</si>
  <si>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</si>
  <si>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</si>
  <si>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</si>
  <si>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</si>
  <si>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</si>
  <si>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</si>
  <si>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</si>
  <si>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</si>
  <si>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</si>
  <si>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</si>
  <si>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</si>
  <si>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</si>
  <si>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</si>
  <si>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</si>
  <si>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</si>
  <si>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</si>
  <si>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</si>
  <si>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</si>
  <si>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</si>
  <si>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</si>
  <si>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</si>
  <si>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</si>
  <si>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</si>
  <si>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</si>
  <si>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</si>
  <si>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</si>
  <si>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</si>
  <si>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</si>
  <si>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</si>
  <si>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</si>
  <si>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</si>
  <si>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</si>
  <si>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</si>
  <si>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</si>
  <si>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</si>
  <si>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</si>
  <si>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</si>
  <si>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</si>
  <si>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</si>
  <si>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</si>
  <si>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</si>
  <si>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</si>
  <si>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</si>
  <si>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</si>
  <si>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</si>
  <si>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</si>
  <si>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</si>
  <si>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</si>
  <si>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</si>
  <si>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</si>
  <si>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</si>
  <si>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</si>
  <si>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</si>
  <si>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</si>
  <si>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</si>
  <si>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</si>
  <si>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</si>
  <si>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</si>
  <si>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</si>
  <si>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</si>
  <si>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</si>
  <si>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</si>
  <si>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</si>
  <si>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</si>
  <si>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</si>
  <si>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</si>
  <si>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</si>
  <si>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</si>
  <si>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</si>
  <si>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</si>
  <si>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</si>
  <si>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</si>
  <si>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</si>
  <si>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</si>
  <si>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</si>
  <si>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</si>
  <si>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</si>
  <si>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</si>
  <si>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</si>
  <si>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</si>
  <si>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</si>
  <si>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</si>
  <si>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</si>
  <si>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</si>
  <si>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</si>
  <si>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</si>
  <si>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</si>
  <si>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</si>
  <si>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</si>
  <si>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</si>
  <si>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</si>
  <si>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</si>
  <si>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</si>
  <si>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</si>
  <si>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</si>
  <si>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</si>
  <si>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</si>
  <si>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</si>
  <si>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</si>
  <si>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</si>
  <si>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</si>
  <si>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</si>
  <si>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</si>
  <si>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</si>
  <si>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</si>
  <si>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</si>
  <si>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</si>
  <si>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</si>
  <si>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</si>
  <si>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</si>
  <si>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</si>
  <si>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</si>
  <si>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</si>
  <si>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</si>
  <si>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</si>
  <si>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</si>
  <si>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</si>
  <si>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</si>
  <si>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</si>
  <si>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</si>
  <si>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</si>
  <si>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</si>
  <si>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</si>
  <si>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</si>
  <si>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</si>
  <si>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</si>
  <si>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</si>
  <si>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</si>
  <si>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</si>
  <si>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</si>
  <si>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</si>
  <si>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</si>
  <si>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</si>
  <si>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</si>
  <si>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</si>
  <si>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</si>
  <si>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</si>
  <si>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</si>
  <si>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</si>
  <si>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</si>
  <si>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</si>
  <si>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</si>
  <si>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</si>
  <si>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</si>
  <si>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</si>
  <si>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</si>
  <si>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</si>
  <si>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</si>
  <si>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</si>
  <si>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</si>
  <si>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</si>
  <si>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</si>
  <si>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</si>
  <si>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</si>
  <si>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</si>
  <si>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</si>
  <si>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</si>
  <si>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</si>
  <si>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</si>
  <si>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</si>
  <si>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</si>
  <si>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</si>
  <si>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</si>
  <si>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</si>
  <si>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</si>
  <si>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</si>
  <si>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</si>
  <si>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</si>
  <si>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</si>
  <si>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</si>
  <si>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</si>
  <si>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</si>
  <si>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</si>
  <si>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</si>
  <si>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</si>
  <si>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</si>
  <si>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</si>
  <si>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</si>
  <si>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</si>
  <si>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</si>
  <si>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</si>
  <si>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</si>
  <si>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</si>
  <si>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</si>
  <si>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</si>
  <si>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</si>
  <si>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</si>
  <si>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</si>
  <si>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</si>
  <si>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</si>
  <si>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</si>
  <si>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</si>
  <si>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</si>
  <si>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</si>
  <si>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</si>
  <si>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</si>
  <si>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</si>
  <si>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</si>
  <si>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</si>
  <si>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</si>
  <si>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</si>
  <si>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</si>
  <si>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</si>
  <si>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</si>
  <si>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</si>
  <si>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</si>
  <si>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</si>
  <si>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</si>
  <si>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</si>
  <si>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</si>
  <si>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</si>
  <si>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</si>
  <si>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</si>
  <si>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</si>
  <si>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</si>
  <si>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</si>
  <si>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</si>
  <si>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</si>
  <si>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</si>
  <si>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</si>
  <si>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</si>
  <si>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</si>
  <si>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</si>
  <si>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</si>
  <si>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</si>
  <si>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</si>
  <si>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</si>
  <si>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</si>
  <si>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</si>
  <si>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</si>
  <si>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</si>
  <si>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</si>
  <si>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</si>
  <si>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</si>
  <si>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</si>
  <si>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</si>
  <si>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</si>
  <si>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</si>
  <si>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</si>
  <si>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</si>
  <si>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</si>
  <si>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</si>
  <si>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</si>
  <si>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</si>
  <si>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</si>
  <si>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</si>
  <si>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</si>
  <si>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</si>
  <si>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</si>
  <si>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</si>
  <si>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</si>
  <si>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</si>
  <si>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</si>
  <si>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</si>
  <si>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</si>
  <si>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</si>
  <si>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</si>
  <si>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</si>
  <si>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</si>
  <si>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</si>
  <si>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</si>
  <si>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</si>
  <si>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</si>
  <si>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</si>
  <si>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</si>
  <si>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</si>
  <si>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</si>
  <si>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</si>
  <si>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</si>
  <si>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</si>
  <si>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</si>
  <si>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</si>
  <si>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</si>
  <si>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</si>
  <si>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</si>
  <si>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</si>
  <si>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</si>
  <si>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</si>
  <si>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</si>
  <si>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</si>
  <si>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</si>
  <si>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</si>
  <si>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</si>
  <si>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</si>
  <si>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</si>
  <si>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</si>
  <si>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</si>
  <si>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</si>
  <si>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</si>
  <si>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</si>
  <si>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</si>
  <si>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</si>
  <si>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</si>
  <si>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</si>
  <si>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</si>
  <si>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</si>
  <si>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</si>
  <si>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</si>
  <si>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</si>
  <si>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</si>
  <si>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</si>
  <si>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</si>
  <si>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</si>
  <si>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</si>
  <si>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</si>
  <si>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</si>
  <si>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</si>
  <si>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</si>
  <si>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</si>
  <si>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</si>
  <si>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</si>
  <si>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</si>
  <si>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</si>
  <si>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</si>
  <si>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</si>
  <si>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</si>
  <si>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</si>
  <si>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</si>
  <si>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</si>
  <si>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</si>
  <si>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</si>
  <si>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</si>
  <si>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</si>
  <si>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</si>
  <si>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</si>
  <si>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</si>
  <si>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</si>
  <si>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</si>
  <si>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</si>
  <si>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</si>
  <si>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</si>
  <si>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</si>
  <si>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</si>
  <si>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</si>
  <si>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</si>
  <si>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</si>
  <si>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</si>
  <si>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</si>
  <si>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</si>
  <si>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</si>
  <si>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</si>
  <si>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</si>
  <si>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</si>
  <si>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</si>
  <si>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</si>
  <si>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</si>
  <si>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</si>
  <si>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</si>
  <si>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</si>
  <si>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</si>
  <si>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</si>
  <si>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</si>
  <si>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</si>
  <si>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</si>
  <si>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</si>
  <si>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</si>
  <si>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</si>
  <si>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</si>
  <si>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</si>
  <si>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</si>
  <si>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</si>
  <si>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</si>
  <si>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</si>
  <si>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</si>
  <si>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</si>
  <si>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</si>
  <si>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</si>
  <si>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</si>
  <si>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</si>
  <si>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</si>
  <si>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</si>
  <si>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</si>
  <si>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</si>
  <si>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</si>
  <si>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</si>
  <si>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</si>
  <si>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</si>
  <si>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</si>
  <si>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</si>
  <si>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</si>
  <si>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</si>
  <si>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</si>
  <si>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</si>
  <si>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</si>
  <si>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</si>
  <si>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</si>
  <si>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</si>
  <si>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</si>
  <si>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</si>
  <si>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</si>
  <si>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</si>
  <si>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</si>
  <si>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</si>
  <si>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</si>
  <si>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</si>
  <si>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</si>
  <si>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</si>
  <si>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</si>
  <si>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</si>
  <si>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</si>
  <si>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</si>
  <si>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</si>
  <si>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</si>
  <si>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</si>
  <si>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</si>
  <si>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</si>
  <si>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</si>
  <si>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</si>
  <si>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</si>
  <si>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</si>
  <si>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</si>
  <si>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</si>
  <si>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</si>
  <si>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</si>
  <si>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</si>
  <si>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</si>
  <si>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</si>
  <si>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</si>
  <si>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</si>
  <si>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</si>
  <si>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</si>
  <si>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</si>
  <si>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</si>
  <si>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</si>
  <si>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</si>
  <si>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</si>
  <si>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</si>
  <si>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</si>
  <si>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</si>
  <si>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</si>
  <si>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</si>
  <si>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</si>
  <si>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</si>
  <si>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</si>
  <si>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</si>
  <si>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</si>
  <si>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</si>
  <si>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</si>
  <si>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</si>
  <si>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</si>
  <si>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</si>
  <si>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</si>
  <si>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</si>
  <si>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</si>
  <si>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</si>
  <si>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</si>
  <si>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</si>
  <si>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</si>
  <si>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</si>
  <si>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</si>
  <si>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</si>
  <si>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</si>
  <si>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</si>
  <si>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</si>
  <si>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</si>
  <si>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</si>
  <si>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</si>
  <si>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</si>
  <si>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</si>
  <si>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</si>
  <si>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</si>
  <si>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</si>
  <si>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</si>
  <si>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</si>
  <si>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</si>
  <si>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</si>
  <si>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</si>
  <si>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</si>
  <si>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</si>
  <si>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</si>
  <si>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</si>
  <si>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</si>
  <si>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</si>
  <si>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</si>
  <si>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</si>
  <si>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</si>
  <si>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</si>
  <si>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</si>
  <si>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</si>
  <si>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</si>
  <si>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</si>
  <si>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</si>
  <si>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</si>
  <si>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</si>
  <si>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</si>
  <si>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</si>
  <si>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</si>
  <si>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</si>
  <si>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</si>
  <si>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</si>
  <si>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</si>
  <si>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</si>
  <si>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</si>
  <si>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</si>
  <si>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</si>
  <si>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</si>
  <si>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</si>
  <si>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</si>
  <si>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</si>
  <si>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</si>
  <si>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</si>
  <si>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</si>
  <si>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</si>
  <si>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</si>
  <si>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</si>
  <si>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</si>
  <si>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</si>
  <si>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</si>
  <si>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</si>
  <si>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</si>
  <si>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</si>
  <si>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</si>
  <si>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</si>
  <si>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</si>
  <si>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</si>
  <si>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</si>
  <si>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</si>
  <si>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</si>
  <si>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</si>
  <si>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</si>
  <si>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</si>
  <si>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</si>
  <si>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</si>
  <si>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</si>
  <si>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</si>
  <si>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</si>
  <si>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</si>
  <si>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</si>
  <si>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</si>
  <si>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</si>
  <si>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</si>
  <si>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</si>
  <si>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</si>
  <si>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</si>
  <si>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</si>
  <si>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</si>
  <si>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</si>
  <si>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</si>
  <si>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</si>
  <si>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</si>
  <si>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</si>
  <si>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</si>
  <si>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</si>
  <si>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</si>
  <si>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</si>
  <si>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</si>
  <si>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</si>
  <si>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</si>
  <si>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</si>
  <si>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</si>
  <si>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</si>
  <si>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</si>
  <si>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</si>
  <si>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</si>
  <si>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</si>
  <si>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</si>
  <si>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</si>
  <si>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</si>
  <si>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</si>
  <si>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</si>
  <si>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</si>
  <si>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</si>
  <si>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</si>
  <si>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</si>
  <si>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</si>
  <si>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</si>
  <si>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</si>
  <si>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</si>
  <si>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</si>
  <si>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</si>
  <si>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</si>
  <si>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</si>
  <si>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</si>
  <si>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</si>
  <si>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</si>
  <si>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</si>
  <si>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</si>
  <si>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</si>
  <si>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</si>
  <si>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</si>
  <si>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</si>
  <si>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</si>
  <si>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</si>
  <si>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</si>
  <si>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</si>
  <si>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</si>
  <si>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</si>
  <si>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</si>
  <si>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</si>
  <si>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</si>
  <si>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</si>
  <si>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</si>
  <si>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</si>
  <si>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</si>
  <si>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</si>
  <si>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</si>
  <si>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</si>
  <si>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</si>
  <si>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</si>
  <si>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</si>
  <si>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</si>
  <si>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</si>
  <si>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</si>
  <si>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</si>
  <si>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</si>
  <si>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</si>
  <si>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</si>
  <si>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</si>
  <si>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</si>
  <si>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</si>
  <si>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</si>
  <si>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</si>
  <si>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</si>
  <si>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</si>
  <si>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</si>
  <si>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</si>
  <si>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</si>
  <si>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</si>
  <si>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</si>
  <si>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</si>
  <si>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</si>
  <si>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</si>
  <si>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</si>
  <si>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</si>
  <si>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</si>
  <si>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</si>
  <si>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</si>
  <si>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</si>
  <si>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</si>
  <si>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</si>
  <si>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</si>
  <si>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</si>
  <si>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</si>
  <si>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</si>
  <si>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</si>
  <si>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</si>
  <si>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</si>
  <si>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</si>
  <si>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</si>
  <si>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</si>
  <si>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</si>
  <si>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</si>
  <si>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</si>
  <si>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</si>
  <si>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</si>
  <si>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</si>
  <si>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</si>
  <si>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</si>
  <si>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</si>
  <si>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</si>
  <si>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</si>
  <si>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</si>
  <si>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</si>
  <si>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</si>
  <si>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</si>
  <si>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</si>
  <si>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</si>
  <si>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</si>
  <si>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</si>
  <si>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</si>
  <si>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</si>
  <si>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</si>
  <si>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</si>
  <si>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</si>
  <si>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</si>
  <si>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</si>
  <si>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</si>
  <si>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</si>
  <si>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</si>
  <si>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</si>
  <si>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</si>
  <si>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</si>
  <si>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</si>
  <si>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</si>
  <si>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</si>
  <si>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</si>
  <si>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</si>
  <si>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</si>
  <si>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</si>
  <si>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</si>
  <si>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</si>
  <si>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</si>
  <si>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</si>
  <si>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</si>
  <si>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</si>
  <si>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</si>
  <si>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</si>
  <si>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</si>
  <si>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</si>
  <si>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</si>
  <si>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</si>
  <si>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</si>
  <si>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</si>
  <si>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</si>
  <si>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</si>
  <si>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</si>
  <si>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</si>
  <si>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</si>
  <si>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</si>
  <si>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</si>
  <si>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</si>
  <si>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</si>
  <si>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</si>
  <si>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</si>
  <si>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</si>
  <si>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</si>
  <si>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</si>
  <si>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</si>
  <si>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</si>
  <si>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</si>
  <si>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</si>
  <si>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</si>
  <si>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</si>
  <si>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</si>
  <si>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</si>
  <si>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</si>
  <si>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</si>
  <si>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</si>
  <si>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</si>
  <si>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</si>
  <si>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</si>
  <si>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</si>
  <si>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</si>
  <si>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</si>
  <si>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</si>
  <si>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</si>
  <si>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</si>
  <si>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</si>
  <si>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</si>
  <si>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</si>
  <si>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</si>
  <si>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</si>
  <si>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</si>
  <si>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</si>
  <si>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</si>
  <si>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</si>
  <si>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</si>
  <si>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</si>
  <si>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</si>
  <si>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</si>
  <si>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</si>
  <si>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</si>
  <si>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</si>
  <si>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</si>
  <si>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</si>
  <si>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</si>
  <si>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</si>
  <si>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</si>
  <si>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</si>
  <si>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</si>
  <si>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</si>
  <si>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</si>
  <si>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</si>
  <si>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</si>
  <si>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</si>
  <si>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</si>
  <si>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</si>
  <si>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</si>
  <si>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</si>
  <si>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</si>
  <si>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</si>
  <si>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</si>
  <si>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</si>
  <si>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</si>
  <si>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</si>
  <si>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</si>
  <si>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</si>
  <si>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</si>
  <si>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</si>
  <si>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</si>
  <si>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</si>
  <si>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</si>
  <si>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</si>
  <si>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</si>
  <si>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</si>
  <si>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</si>
  <si>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</si>
  <si>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</si>
  <si>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</si>
  <si>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</si>
  <si>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</si>
  <si>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</si>
  <si>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</si>
  <si>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</si>
  <si>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</si>
  <si>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</si>
  <si>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</si>
  <si>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</si>
  <si>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</si>
  <si>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</si>
  <si>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</si>
  <si>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</si>
  <si>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</si>
  <si>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</si>
  <si>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</si>
  <si>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</si>
  <si>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</si>
  <si>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</si>
  <si>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</si>
  <si>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</si>
  <si>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</si>
  <si>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</si>
  <si>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</si>
  <si>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</si>
  <si>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</si>
  <si>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</si>
  <si>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</si>
  <si>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</si>
  <si>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</si>
  <si>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</si>
  <si>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</si>
  <si>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</si>
  <si>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</si>
  <si>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</si>
  <si>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</si>
  <si>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</si>
  <si>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</si>
  <si>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</si>
  <si>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</si>
  <si>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</si>
  <si>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</si>
  <si>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</si>
  <si>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</si>
  <si>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</si>
  <si>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</si>
  <si>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</si>
  <si>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</si>
  <si>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</si>
  <si>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</si>
  <si>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</si>
  <si>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</si>
  <si>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</si>
  <si>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</si>
  <si>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</si>
  <si>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</si>
  <si>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</si>
  <si>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</si>
  <si>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</si>
  <si>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</si>
  <si>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</si>
  <si>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</si>
  <si>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</si>
  <si>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</si>
  <si>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</si>
  <si>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</si>
  <si>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</si>
  <si>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</si>
  <si>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</si>
  <si>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</si>
  <si>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</si>
  <si>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</si>
  <si>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</si>
  <si>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</si>
  <si>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</si>
  <si>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</si>
  <si>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</si>
  <si>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</si>
  <si>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</si>
  <si>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</si>
  <si>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</si>
  <si>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</si>
  <si>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</si>
  <si>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</si>
  <si>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</si>
  <si>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</si>
  <si>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</si>
  <si>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</si>
  <si>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</si>
  <si>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</si>
  <si>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</si>
  <si>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</si>
  <si>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</si>
  <si>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</si>
  <si>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</si>
  <si>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</si>
  <si>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</si>
  <si>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</si>
  <si>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</si>
  <si>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</si>
  <si>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</si>
  <si>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</si>
  <si>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</si>
  <si>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</si>
  <si>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</si>
  <si>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</si>
  <si>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</si>
  <si>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</si>
  <si>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</si>
  <si>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</si>
  <si>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</si>
  <si>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</si>
  <si>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</si>
  <si>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</si>
  <si>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</si>
  <si>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</si>
  <si>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</si>
  <si>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</si>
  <si>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</si>
  <si>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</si>
  <si>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</si>
  <si>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</si>
  <si>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</si>
  <si>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</si>
  <si>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</si>
  <si>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</si>
  <si>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</si>
  <si>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</si>
  <si>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</si>
  <si>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</si>
  <si>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</si>
  <si>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</si>
  <si>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</si>
  <si>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</si>
  <si>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</si>
  <si>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</si>
  <si>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</si>
  <si>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</si>
  <si>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</si>
  <si>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</si>
  <si>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</si>
  <si>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</si>
  <si>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</si>
  <si>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</si>
  <si>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</si>
  <si>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</si>
  <si>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</si>
  <si>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</si>
  <si>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</si>
  <si>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</si>
  <si>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</si>
  <si>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</si>
  <si>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</si>
  <si>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</si>
  <si>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</si>
  <si>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</si>
  <si>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</si>
  <si>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</si>
  <si>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</si>
  <si>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</si>
  <si>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</si>
  <si>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</si>
  <si>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</si>
  <si>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</si>
  <si>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</si>
  <si>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</si>
  <si>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</si>
  <si>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</si>
  <si>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</si>
  <si>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</si>
  <si>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</si>
  <si>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</si>
  <si>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</si>
  <si>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</si>
  <si>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</si>
  <si>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</si>
  <si>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</si>
  <si>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</si>
  <si>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</si>
  <si>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</si>
  <si>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</si>
  <si>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</si>
  <si>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</si>
  <si>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</si>
  <si>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</si>
  <si>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</si>
  <si>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</si>
  <si>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</si>
  <si>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</si>
  <si>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</si>
  <si>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</si>
  <si>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</si>
  <si>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</si>
  <si>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</si>
  <si>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</si>
  <si>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</si>
  <si>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</si>
  <si>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</si>
  <si>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</si>
  <si>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</si>
  <si>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</si>
  <si>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</si>
  <si>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</si>
  <si>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</si>
  <si>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</si>
  <si>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</si>
  <si>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</si>
  <si>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</si>
  <si>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</si>
  <si>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</si>
  <si>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</si>
  <si>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</si>
  <si>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</si>
  <si>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</si>
  <si>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</si>
  <si>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</si>
  <si>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</si>
  <si>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</si>
  <si>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</si>
  <si>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</si>
  <si>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</si>
  <si>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</si>
  <si>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</si>
  <si>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</si>
  <si>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</si>
  <si>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</si>
  <si>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</si>
  <si>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</si>
  <si>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</si>
  <si>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</si>
  <si>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</si>
  <si>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</si>
  <si>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</si>
  <si>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</si>
  <si>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</si>
  <si>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</si>
  <si>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</si>
  <si>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</si>
  <si>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</si>
  <si>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</si>
  <si>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</si>
  <si>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</si>
  <si>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</si>
  <si>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</si>
  <si>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</si>
  <si>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</si>
  <si>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</si>
  <si>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</si>
  <si>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</si>
  <si>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</si>
  <si>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</si>
  <si>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</si>
  <si>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</si>
  <si>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</si>
  <si>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</si>
  <si>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</si>
  <si>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</si>
  <si>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</si>
  <si>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</si>
  <si>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</si>
  <si>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</si>
  <si>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</si>
  <si>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</si>
  <si>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</si>
  <si>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</si>
  <si>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</si>
  <si>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</si>
  <si>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</si>
  <si>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</si>
  <si>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</si>
  <si>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</si>
  <si>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</si>
  <si>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</si>
  <si>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</si>
  <si>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</si>
  <si>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</si>
  <si>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</si>
  <si>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</si>
  <si>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</si>
  <si>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</si>
  <si>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</si>
  <si>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</si>
  <si>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</si>
  <si>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</si>
  <si>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</si>
  <si>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</si>
  <si>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</si>
  <si>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</si>
  <si>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</si>
  <si>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</si>
  <si>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</si>
  <si>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</si>
  <si>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</si>
  <si>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</si>
  <si>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</si>
  <si>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</si>
  <si>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</si>
  <si>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</si>
  <si>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</si>
  <si>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</si>
  <si>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</si>
  <si>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</si>
  <si>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</si>
  <si>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</si>
  <si>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</si>
  <si>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</si>
  <si>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</si>
  <si>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</si>
  <si>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</si>
  <si>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</si>
  <si>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</si>
  <si>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</si>
  <si>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</si>
  <si>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</si>
  <si>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</si>
  <si>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</si>
  <si>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</si>
  <si>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</si>
  <si>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</si>
  <si>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</si>
  <si>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</si>
  <si>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</si>
  <si>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</si>
  <si>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</si>
  <si>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</si>
  <si>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</si>
  <si>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</si>
  <si>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</si>
  <si>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</si>
  <si>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</si>
  <si>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</si>
  <si>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</si>
  <si>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</si>
  <si>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</si>
  <si>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</si>
  <si>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</si>
  <si>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</si>
  <si>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</si>
  <si>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</si>
  <si>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</si>
  <si>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</si>
  <si>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</si>
  <si>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</si>
  <si>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</si>
  <si>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</si>
  <si>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</si>
  <si>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</si>
  <si>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</si>
  <si>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</si>
  <si>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</si>
  <si>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</si>
  <si>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</si>
  <si>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</si>
  <si>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</si>
  <si>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</si>
  <si>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</si>
  <si>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</si>
  <si>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</si>
  <si>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</si>
  <si>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</si>
  <si>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</si>
  <si>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</si>
  <si>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</si>
  <si>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</si>
  <si>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</si>
  <si>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</si>
  <si>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</si>
  <si>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</si>
  <si>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</si>
  <si>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</si>
  <si>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</si>
  <si>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</si>
  <si>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</si>
  <si>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</si>
  <si>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</si>
  <si>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</si>
  <si>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</si>
  <si>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</si>
  <si>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</si>
  <si>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</si>
  <si>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</si>
  <si>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</si>
  <si>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</si>
  <si>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</si>
  <si>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</si>
  <si>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</si>
  <si>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</si>
  <si>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</si>
  <si>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</si>
  <si>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</si>
  <si>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</si>
  <si>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</si>
  <si>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</si>
  <si>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</si>
  <si>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</si>
  <si>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</si>
  <si>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</si>
  <si>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</si>
  <si>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</si>
  <si>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</si>
  <si>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</si>
  <si>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</si>
  <si>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</si>
  <si>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</si>
  <si>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</si>
  <si>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</si>
  <si>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</si>
  <si>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</si>
  <si>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</si>
  <si>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</si>
  <si>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</si>
  <si>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</si>
  <si>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</si>
  <si>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</si>
  <si>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</si>
  <si>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</si>
  <si>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</si>
  <si>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</si>
  <si>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</si>
  <si>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</si>
  <si>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</si>
  <si>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</si>
  <si>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</si>
  <si>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</si>
  <si>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</si>
  <si>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</si>
  <si>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</si>
  <si>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</si>
  <si>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</si>
  <si>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</si>
  <si>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</si>
  <si>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</si>
  <si>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</si>
  <si>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</si>
  <si>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</si>
  <si>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</si>
  <si>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</si>
  <si>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</si>
  <si>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</si>
  <si>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</si>
  <si>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</si>
  <si>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</si>
  <si>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</si>
  <si>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</si>
  <si>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</si>
  <si>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</si>
  <si>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</si>
  <si>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</si>
  <si>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</si>
  <si>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</si>
  <si>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</si>
  <si>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</si>
  <si>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</si>
  <si>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</si>
  <si>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</si>
  <si>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</si>
  <si>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</si>
  <si>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</si>
  <si>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</si>
  <si>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</si>
  <si>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</si>
  <si>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</si>
  <si>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</si>
  <si>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</si>
  <si>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</si>
  <si>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</si>
  <si>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</si>
  <si>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</si>
  <si>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</si>
  <si>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</si>
  <si>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</si>
  <si>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</si>
  <si>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</si>
  <si>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</si>
  <si>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</si>
  <si>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</si>
  <si>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</si>
  <si>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</si>
  <si>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</si>
  <si>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</si>
  <si>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</si>
  <si>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</si>
  <si>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</si>
  <si>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</si>
  <si>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</si>
  <si>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</si>
  <si>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</si>
  <si>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</si>
  <si>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</si>
  <si>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</si>
  <si>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</si>
  <si>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</si>
  <si>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</si>
  <si>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</si>
  <si>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</si>
  <si>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</si>
  <si>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</si>
  <si>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</si>
  <si>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</si>
  <si>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</si>
  <si>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</si>
  <si>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</si>
  <si>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</si>
  <si>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</si>
  <si>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</si>
  <si>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</si>
  <si>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</si>
  <si>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</si>
  <si>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</si>
  <si>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</si>
  <si>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</si>
  <si>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</si>
  <si>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</si>
  <si>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</si>
  <si>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</si>
  <si>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</si>
  <si>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</si>
  <si>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</si>
  <si>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</si>
  <si>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</si>
  <si>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</si>
  <si>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</si>
  <si>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</si>
  <si>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</si>
  <si>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</si>
  <si>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</si>
  <si>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</si>
  <si>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</si>
  <si>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</si>
  <si>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</si>
  <si>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</si>
  <si>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</si>
  <si>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</si>
  <si>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</si>
  <si>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</si>
  <si>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</si>
  <si>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</si>
  <si>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</si>
  <si>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</si>
  <si>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</si>
  <si>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</si>
  <si>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</si>
  <si>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</si>
  <si>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</si>
  <si>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</si>
  <si>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</si>
  <si>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</si>
  <si>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</si>
  <si>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</si>
  <si>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</si>
  <si>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</si>
  <si>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</si>
  <si>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</si>
  <si>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</si>
  <si>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</si>
  <si>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</si>
  <si>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</si>
  <si>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</si>
  <si>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</si>
  <si>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</si>
  <si>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</si>
  <si>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</si>
  <si>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</si>
  <si>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</si>
  <si>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</si>
  <si>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</si>
  <si>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</si>
  <si>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</si>
  <si>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</si>
  <si>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</si>
  <si>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</si>
  <si>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</si>
  <si>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</si>
  <si>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</si>
  <si>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</si>
  <si>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</si>
  <si>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</si>
  <si>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</si>
  <si>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</si>
  <si>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</si>
  <si>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</si>
  <si>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</si>
  <si>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</si>
  <si>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</si>
  <si>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</si>
  <si>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</si>
  <si>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</si>
  <si>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</si>
  <si>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</si>
  <si>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</si>
  <si>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</si>
  <si>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</si>
  <si>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</si>
  <si>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</si>
  <si>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</si>
  <si>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</si>
  <si>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</si>
  <si>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</si>
  <si>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</si>
  <si>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</si>
  <si>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</si>
  <si>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</si>
  <si>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</si>
  <si>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</si>
  <si>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</si>
  <si>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</si>
  <si>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</si>
  <si>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</si>
  <si>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</si>
  <si>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</si>
  <si>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</si>
  <si>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</si>
  <si>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</si>
  <si>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</si>
  <si>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</si>
  <si>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</si>
  <si>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</si>
  <si>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</si>
  <si>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</si>
  <si>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</si>
  <si>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</si>
  <si>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</si>
  <si>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</si>
  <si>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</si>
  <si>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</si>
  <si>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</si>
  <si>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</si>
  <si>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</si>
  <si>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</si>
  <si>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</si>
  <si>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</si>
  <si>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</si>
  <si>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</si>
  <si>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</si>
  <si>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</si>
  <si>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</si>
  <si>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</si>
  <si>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</si>
  <si>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</si>
  <si>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</si>
  <si>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</si>
  <si>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</si>
  <si>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</si>
  <si>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</si>
  <si>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</si>
  <si>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</si>
  <si>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</si>
  <si>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</si>
  <si>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</si>
  <si>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</si>
  <si>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</si>
  <si>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</si>
  <si>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</si>
  <si>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</si>
  <si>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</si>
  <si>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</si>
  <si>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</si>
  <si>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</si>
  <si>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</si>
  <si>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</si>
  <si>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</si>
  <si>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</si>
  <si>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</si>
  <si>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</si>
  <si>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</si>
  <si>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</si>
  <si>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</si>
  <si>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</si>
  <si>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</si>
  <si>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</si>
  <si>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</si>
  <si>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</si>
  <si>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</si>
  <si>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</si>
  <si>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</si>
  <si>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</si>
  <si>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</si>
  <si>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</si>
  <si>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</si>
  <si>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</si>
  <si>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</si>
  <si>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</si>
  <si>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</si>
  <si>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</si>
  <si>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</si>
  <si>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</si>
  <si>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</si>
  <si>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</si>
  <si>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</si>
  <si>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</si>
  <si>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</si>
  <si>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</si>
  <si>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</si>
  <si>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</si>
  <si>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</si>
  <si>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</si>
  <si>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</si>
  <si>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</si>
  <si>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</si>
  <si>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</si>
  <si>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</si>
  <si>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</si>
  <si>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</si>
  <si>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</si>
  <si>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</si>
  <si>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</si>
  <si>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</si>
  <si>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</si>
  <si>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</si>
  <si>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</si>
  <si>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</si>
  <si>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</si>
  <si>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</si>
  <si>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</si>
  <si>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</si>
  <si>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</si>
  <si>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</si>
  <si>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</si>
  <si>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</si>
  <si>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</si>
  <si>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</si>
  <si>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</si>
  <si>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</si>
  <si>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</si>
  <si>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</si>
  <si>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</si>
  <si>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</si>
  <si>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</si>
  <si>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</si>
  <si>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</si>
  <si>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</si>
  <si>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</si>
  <si>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</si>
  <si>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</si>
  <si>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</si>
  <si>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</si>
  <si>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</si>
  <si>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</si>
  <si>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</si>
  <si>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</si>
  <si>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</si>
  <si>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</si>
  <si>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</si>
  <si>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</si>
  <si>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</si>
  <si>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</si>
  <si>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</si>
  <si>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</si>
  <si>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</si>
  <si>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</si>
  <si>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</si>
  <si>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</si>
  <si>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</si>
  <si>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</si>
  <si>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</si>
  <si>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</si>
  <si>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</si>
  <si>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</si>
  <si>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</si>
  <si>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</si>
  <si>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</si>
  <si>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</si>
  <si>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</si>
  <si>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</si>
  <si>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</si>
  <si>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</si>
  <si>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</si>
  <si>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</si>
  <si>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</si>
  <si>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</si>
  <si>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</si>
  <si>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</si>
  <si>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</si>
  <si>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</si>
  <si>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</si>
  <si>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</si>
  <si>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</si>
  <si>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</si>
  <si>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</si>
  <si>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</si>
  <si>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</si>
  <si>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</si>
  <si>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</si>
  <si>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</si>
  <si>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</si>
  <si>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</si>
  <si>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</si>
  <si>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</si>
  <si>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</si>
  <si>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</si>
  <si>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</si>
  <si>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</si>
  <si>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</si>
  <si>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</si>
  <si>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</si>
  <si>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</si>
  <si>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</si>
  <si>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</si>
  <si>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</si>
  <si>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</si>
  <si>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</si>
  <si>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</si>
  <si>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</si>
  <si>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</si>
  <si>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</si>
  <si>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</si>
  <si>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</si>
  <si>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</si>
  <si>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</si>
  <si>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</si>
  <si>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</si>
  <si>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</si>
  <si>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</si>
  <si>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</si>
  <si>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</si>
  <si>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</si>
  <si>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</si>
  <si>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</si>
  <si>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</si>
  <si>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</si>
  <si>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</si>
  <si>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</si>
  <si>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</si>
  <si>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</si>
  <si>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</si>
  <si>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</si>
  <si>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</si>
  <si>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</si>
  <si>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</si>
  <si>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</si>
  <si>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</si>
  <si>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</si>
  <si>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</si>
  <si>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</si>
  <si>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</si>
  <si>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</si>
  <si>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</si>
  <si>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</si>
  <si>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</si>
  <si>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</si>
  <si>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</si>
  <si>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</si>
  <si>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</si>
  <si>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</si>
  <si>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</si>
  <si>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</si>
  <si>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</si>
  <si>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</si>
  <si>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</si>
  <si>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</si>
  <si>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</si>
  <si>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</si>
  <si>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</si>
  <si>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</si>
  <si>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</si>
  <si>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</si>
  <si>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</si>
  <si>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</si>
  <si>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</si>
  <si>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</si>
  <si>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</si>
  <si>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</si>
  <si>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</si>
  <si>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</si>
  <si>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</si>
  <si>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</si>
  <si>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</si>
  <si>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</si>
  <si>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</si>
  <si>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</si>
  <si>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</si>
  <si>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</si>
  <si>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</si>
  <si>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</si>
  <si>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</si>
  <si>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</si>
  <si>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</si>
  <si>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</si>
  <si>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</si>
  <si>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</si>
  <si>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</si>
  <si>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</si>
  <si>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</si>
  <si>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</si>
  <si>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</si>
  <si>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</si>
  <si>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</si>
  <si>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</si>
  <si>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</si>
  <si>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</si>
  <si>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</si>
  <si>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</si>
  <si>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</si>
  <si>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</si>
  <si>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</si>
  <si>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</si>
  <si>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</si>
  <si>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</si>
  <si>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</si>
  <si>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</si>
  <si>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</si>
  <si>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</si>
  <si>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</si>
  <si>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</si>
  <si>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</si>
  <si>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</si>
  <si>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</si>
  <si>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</si>
  <si>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</si>
  <si>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</si>
  <si>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</si>
  <si>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</si>
  <si>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</si>
  <si>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</si>
  <si>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</si>
  <si>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</si>
  <si>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</si>
  <si>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</si>
  <si>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</si>
  <si>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</si>
  <si>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</si>
  <si>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</si>
  <si>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</si>
  <si>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</si>
  <si>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</si>
  <si>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</si>
  <si>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</si>
  <si>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</si>
  <si>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</si>
  <si>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</si>
  <si>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</si>
  <si>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</si>
  <si>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</si>
  <si>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</si>
  <si>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</si>
  <si>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</si>
  <si>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</si>
  <si>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</si>
  <si>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</si>
  <si>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</si>
  <si>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</si>
  <si>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</si>
  <si>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</si>
  <si>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</si>
  <si>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</si>
  <si>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</si>
  <si>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</si>
  <si>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</si>
  <si>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</si>
  <si>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</si>
  <si>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</si>
  <si>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</si>
  <si>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</si>
  <si>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</si>
  <si>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</si>
  <si>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</si>
  <si>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</si>
  <si>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</si>
  <si>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</si>
  <si>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</si>
  <si>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</si>
  <si>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</si>
  <si>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</si>
  <si>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</si>
  <si>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</si>
  <si>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</si>
  <si>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</si>
  <si>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</si>
  <si>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</si>
  <si>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</si>
  <si>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</si>
  <si>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</si>
  <si>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</si>
  <si>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</si>
  <si>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</si>
  <si>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</si>
  <si>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</si>
  <si>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</si>
  <si>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</si>
  <si>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</si>
  <si>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</si>
  <si>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</si>
  <si>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</si>
  <si>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</si>
  <si>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</si>
  <si>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</si>
  <si>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</si>
  <si>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</si>
  <si>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</si>
  <si>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</si>
  <si>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</si>
  <si>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</si>
  <si>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</si>
  <si>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</si>
  <si>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</si>
  <si>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</si>
  <si>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</si>
  <si>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</si>
  <si>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</si>
  <si>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</si>
  <si>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</si>
  <si>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</si>
  <si>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</si>
  <si>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</si>
  <si>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</si>
  <si>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</si>
  <si>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</si>
  <si>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</si>
  <si>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</si>
  <si>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</si>
  <si>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</si>
  <si>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</si>
  <si>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</si>
  <si>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</si>
  <si>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</si>
  <si>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</si>
  <si>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</si>
  <si>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</si>
  <si>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</si>
  <si>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</si>
  <si>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</si>
  <si>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</si>
  <si>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</si>
  <si>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</si>
  <si>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</si>
  <si>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</si>
  <si>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</si>
  <si>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</si>
  <si>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</si>
  <si>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</si>
  <si>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</si>
  <si>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</si>
  <si>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</si>
  <si>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</si>
  <si>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</si>
  <si>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</si>
  <si>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</si>
  <si>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</si>
  <si>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</si>
  <si>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</si>
  <si>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</si>
  <si>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</si>
  <si>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</si>
  <si>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</si>
  <si>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</si>
  <si>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</si>
  <si>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</si>
  <si>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</si>
  <si>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</si>
  <si>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</si>
  <si>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</si>
  <si>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</si>
  <si>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</si>
  <si>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</si>
  <si>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</si>
  <si>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</si>
  <si>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</si>
  <si>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</si>
  <si>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</si>
  <si>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</si>
  <si>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</si>
  <si>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</si>
  <si>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</si>
  <si>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</si>
  <si>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</si>
  <si>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</si>
  <si>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</si>
  <si>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</si>
  <si>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</si>
  <si>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</si>
  <si>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</si>
  <si>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</si>
  <si>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</si>
  <si>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</si>
  <si>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</si>
  <si>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</si>
  <si>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</si>
  <si>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</si>
  <si>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</si>
  <si>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</si>
  <si>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</si>
  <si>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</si>
  <si>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</si>
  <si>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</si>
  <si>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</si>
  <si>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</si>
  <si>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</si>
  <si>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</si>
  <si>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</si>
  <si>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</si>
  <si>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</si>
  <si>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</si>
  <si>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</si>
  <si>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</si>
  <si>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</si>
  <si>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</si>
  <si>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</si>
  <si>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</si>
  <si>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</si>
  <si>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</si>
  <si>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</si>
  <si>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</si>
  <si>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</si>
  <si>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</si>
  <si>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</si>
  <si>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</si>
  <si>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</si>
  <si>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</si>
  <si>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</si>
  <si>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</si>
  <si>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</si>
  <si>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</si>
  <si>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</si>
  <si>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</si>
  <si>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</si>
  <si>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</si>
  <si>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</si>
  <si>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</si>
  <si>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</si>
  <si>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</si>
  <si>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</si>
  <si>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</si>
  <si>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</si>
  <si>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</si>
  <si>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</si>
  <si>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</si>
  <si>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</si>
  <si>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</si>
  <si>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</si>
  <si>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</si>
  <si>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</si>
  <si>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</si>
  <si>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</si>
  <si>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</si>
  <si>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</si>
  <si>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</si>
  <si>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</si>
  <si>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</si>
  <si>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</si>
  <si>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</si>
  <si>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</si>
  <si>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</si>
  <si>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</si>
  <si>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</si>
  <si>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</si>
  <si>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</si>
  <si>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</si>
  <si>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</si>
  <si>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</si>
  <si>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</si>
  <si>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</si>
  <si>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</si>
  <si>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</si>
  <si>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</si>
  <si>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</si>
  <si>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</si>
  <si>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</si>
  <si>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</si>
  <si>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</si>
  <si>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</si>
  <si>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</si>
  <si>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</si>
  <si>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</si>
  <si>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</si>
  <si>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</si>
  <si>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</si>
  <si>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</si>
  <si>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</si>
  <si>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</si>
  <si>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</si>
  <si>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</si>
  <si>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</si>
  <si>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</si>
  <si>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</si>
  <si>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</si>
  <si>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</si>
  <si>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</si>
  <si>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</si>
  <si>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</si>
  <si>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</si>
  <si>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</si>
  <si>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</si>
  <si>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</si>
  <si>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</si>
  <si>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</si>
  <si>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</si>
  <si>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</si>
  <si>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</si>
  <si>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</si>
  <si>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</si>
  <si>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</si>
  <si>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</si>
  <si>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</si>
  <si>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</si>
  <si>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</si>
  <si>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</si>
  <si>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</si>
  <si>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</si>
  <si>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</si>
  <si>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</si>
  <si>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</si>
  <si>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</si>
  <si>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</si>
  <si>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</si>
  <si>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</si>
  <si>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</si>
  <si>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</si>
  <si>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</si>
  <si>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</si>
  <si>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</si>
  <si>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</si>
  <si>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</si>
  <si>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</si>
  <si>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</si>
  <si>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</si>
  <si>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</si>
  <si>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</si>
  <si>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</si>
  <si>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</si>
  <si>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</si>
  <si>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</si>
  <si>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</si>
  <si>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</si>
  <si>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</si>
  <si>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</si>
  <si>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</si>
  <si>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</si>
  <si>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</si>
  <si>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</si>
  <si>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</si>
  <si>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</si>
  <si>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</si>
  <si>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</si>
  <si>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</si>
  <si>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</si>
  <si>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</si>
  <si>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</si>
  <si>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</si>
  <si>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</si>
  <si>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</si>
  <si>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</si>
  <si>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</si>
  <si>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</si>
  <si>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</si>
  <si>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</si>
  <si>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</si>
  <si>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</si>
  <si>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</si>
  <si>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</si>
  <si>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</si>
  <si>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</si>
  <si>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</si>
  <si>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</si>
  <si>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</si>
  <si>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</si>
  <si>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</si>
  <si>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</si>
  <si>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</si>
  <si>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</si>
  <si>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</si>
  <si>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</si>
  <si>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</si>
  <si>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</si>
  <si>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</si>
  <si>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</si>
  <si>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</si>
  <si>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</si>
  <si>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</si>
  <si>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</si>
  <si>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</si>
  <si>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</si>
  <si>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</si>
  <si>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</si>
  <si>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</si>
  <si>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</si>
  <si>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</si>
  <si>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</si>
  <si>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</si>
  <si>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</si>
  <si>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</si>
  <si>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</si>
  <si>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</si>
  <si>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</si>
  <si>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</si>
  <si>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</si>
  <si>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</si>
  <si>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</si>
  <si>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</si>
  <si>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</si>
  <si>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</si>
  <si>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</si>
  <si>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</si>
  <si>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</si>
  <si>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</si>
  <si>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</si>
  <si>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</si>
  <si>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</si>
  <si>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</si>
  <si>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</si>
  <si>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</si>
  <si>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</si>
  <si>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</si>
  <si>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</si>
  <si>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</si>
  <si>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</si>
  <si>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</si>
  <si>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</si>
  <si>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</si>
  <si>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</si>
  <si>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</si>
  <si>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</si>
  <si>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</si>
  <si>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</si>
  <si>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</si>
  <si>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</si>
  <si>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</si>
  <si>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</si>
  <si>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</si>
  <si>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</si>
  <si>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</si>
  <si>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</si>
  <si>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</si>
  <si>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</si>
  <si>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</si>
  <si>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</si>
  <si>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</si>
  <si>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</si>
  <si>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</si>
  <si>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</si>
  <si>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</si>
  <si>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</si>
  <si>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</si>
  <si>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</si>
  <si>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</si>
  <si>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</si>
  <si>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</si>
  <si>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</si>
  <si>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</si>
  <si>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</si>
  <si>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</si>
  <si>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</si>
  <si>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</si>
  <si>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</si>
  <si>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</si>
  <si>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</si>
  <si>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</si>
  <si>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</si>
  <si>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</si>
  <si>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</si>
  <si>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</si>
  <si>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</si>
  <si>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</si>
  <si>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</si>
  <si>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</si>
  <si>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</si>
  <si>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</si>
  <si>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</si>
  <si>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</si>
  <si>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</si>
  <si>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</si>
  <si>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</si>
  <si>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</si>
  <si>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</si>
  <si>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</si>
  <si>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</si>
  <si>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</si>
  <si>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</si>
  <si>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</si>
  <si>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</si>
  <si>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</si>
  <si>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</si>
  <si>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</si>
  <si>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</si>
  <si>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</si>
  <si>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</si>
  <si>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</si>
  <si>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</si>
  <si>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</si>
  <si>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</si>
  <si>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</si>
  <si>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</si>
  <si>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</si>
  <si>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</si>
  <si>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</si>
  <si>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</si>
  <si>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</si>
  <si>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</si>
  <si>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</si>
  <si>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</si>
  <si>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</si>
  <si>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</si>
  <si>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</si>
  <si>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</si>
  <si>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</si>
  <si>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</si>
  <si>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</si>
  <si>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</si>
  <si>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</si>
  <si>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</si>
  <si>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</si>
  <si>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</si>
  <si>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</si>
  <si>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</si>
  <si>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</si>
  <si>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</si>
  <si>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</si>
  <si>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</si>
  <si>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</si>
  <si>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</si>
  <si>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</si>
  <si>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</si>
  <si>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</si>
  <si>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</si>
  <si>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</si>
  <si>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</si>
  <si>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</si>
  <si>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</si>
  <si>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</si>
  <si>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</si>
  <si>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</si>
  <si>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</si>
  <si>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</si>
  <si>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</si>
  <si>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</si>
  <si>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</si>
  <si>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</si>
  <si>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</si>
  <si>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</si>
  <si>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</si>
  <si>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</si>
  <si>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</si>
  <si>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</si>
  <si>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</si>
  <si>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</si>
  <si>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</si>
  <si>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</si>
  <si>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</si>
  <si>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</si>
  <si>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</si>
  <si>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</si>
  <si>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</si>
  <si>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</si>
  <si>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</si>
  <si>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</si>
  <si>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</si>
  <si>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</si>
  <si>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</si>
  <si>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</si>
  <si>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</si>
  <si>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</si>
  <si>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</si>
  <si>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</si>
  <si>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</si>
  <si>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</si>
  <si>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</si>
  <si>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</si>
  <si>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</si>
  <si>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</si>
  <si>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</si>
  <si>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</si>
  <si>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</si>
  <si>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</si>
  <si>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</si>
  <si>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</si>
  <si>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</si>
  <si>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</si>
  <si>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</si>
  <si>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</si>
  <si>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</si>
  <si>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</si>
  <si>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</si>
  <si>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</si>
  <si>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</si>
  <si>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</si>
  <si>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</si>
  <si>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</si>
  <si>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</si>
  <si>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</si>
  <si>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</si>
  <si>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</si>
  <si>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</si>
  <si>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</si>
  <si>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</si>
  <si>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</si>
  <si>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</si>
  <si>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</si>
  <si>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</si>
  <si>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</si>
  <si>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</si>
  <si>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</si>
  <si>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</si>
  <si>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</si>
  <si>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</si>
  <si>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</si>
  <si>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</si>
  <si>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</si>
  <si>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</si>
  <si>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</si>
  <si>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</si>
  <si>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</si>
  <si>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</si>
  <si>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</si>
  <si>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</si>
  <si>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</si>
  <si>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</si>
  <si>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</si>
  <si>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</si>
  <si>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</si>
  <si>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</si>
  <si>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</si>
  <si>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</si>
  <si>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</si>
  <si>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</si>
  <si>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</si>
  <si>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</si>
  <si>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</si>
  <si>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</si>
  <si>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</si>
  <si>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</si>
  <si>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</si>
  <si>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</si>
  <si>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</si>
  <si>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</si>
  <si>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</si>
  <si>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</si>
  <si>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</si>
  <si>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</si>
  <si>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</si>
  <si>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</si>
  <si>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</si>
  <si>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</si>
  <si>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</si>
  <si>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</si>
  <si>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</si>
  <si>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</si>
  <si>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</si>
  <si>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</si>
  <si>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</si>
  <si>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</si>
  <si>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</si>
  <si>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</si>
  <si>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</si>
  <si>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</si>
  <si>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</si>
  <si>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</si>
  <si>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</si>
  <si>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</si>
  <si>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</si>
  <si>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</si>
  <si>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</si>
  <si>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</si>
  <si>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</si>
  <si>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</si>
  <si>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</si>
  <si>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</si>
  <si>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</si>
  <si>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</si>
  <si>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</si>
  <si>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</si>
  <si>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</si>
  <si>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</si>
  <si>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</si>
  <si>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</si>
  <si>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</si>
  <si>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</si>
  <si>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</si>
  <si>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</si>
  <si>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</si>
  <si>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</si>
  <si>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</si>
  <si>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</si>
  <si>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</si>
  <si>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</si>
  <si>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</si>
  <si>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</si>
  <si>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</si>
  <si>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</si>
  <si>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</si>
  <si>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</si>
  <si>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</si>
  <si>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</si>
  <si>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</si>
  <si>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</si>
  <si>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</si>
  <si>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</si>
  <si>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</si>
  <si>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</si>
  <si>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</si>
  <si>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</si>
  <si>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</si>
  <si>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</si>
  <si>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</si>
  <si>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</si>
  <si>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</si>
  <si>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</si>
  <si>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</si>
  <si>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</si>
  <si>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</si>
  <si>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</si>
  <si>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</si>
  <si>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</si>
  <si>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</si>
  <si>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</si>
  <si>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</si>
  <si>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</si>
  <si>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</si>
  <si>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</si>
  <si>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</si>
  <si>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</si>
  <si>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</si>
  <si>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</si>
  <si>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</si>
  <si>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</si>
  <si>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</si>
  <si>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</si>
  <si>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</si>
  <si>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</si>
  <si>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</si>
  <si>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</si>
  <si>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</si>
  <si>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</si>
  <si>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</si>
  <si>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</si>
  <si>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</si>
  <si>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</si>
  <si>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</si>
  <si>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</si>
  <si>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</si>
  <si>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</si>
  <si>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</si>
  <si>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</si>
  <si>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</si>
  <si>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</si>
  <si>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</si>
  <si>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</si>
  <si>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</si>
  <si>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</si>
  <si>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</si>
  <si>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</si>
  <si>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</si>
  <si>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</si>
  <si>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</si>
  <si>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</si>
  <si>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</si>
  <si>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</si>
  <si>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</si>
  <si>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</si>
  <si>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</si>
  <si>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</si>
  <si>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</si>
  <si>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</si>
  <si>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</si>
  <si>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</si>
  <si>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</si>
  <si>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</si>
  <si>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</si>
  <si>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</si>
  <si>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</si>
  <si>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</si>
  <si>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</si>
  <si>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</si>
  <si>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</si>
  <si>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</si>
  <si>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</si>
  <si>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</si>
  <si>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</si>
  <si>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</si>
  <si>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</si>
  <si>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</si>
  <si>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</si>
  <si>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</si>
  <si>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</si>
  <si>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</si>
  <si>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</si>
  <si>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</si>
  <si>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</si>
  <si>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</si>
  <si>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</si>
  <si>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</si>
  <si>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</si>
  <si>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</si>
  <si>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</si>
  <si>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</si>
  <si>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</si>
  <si>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</si>
  <si>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</si>
  <si>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</si>
  <si>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</si>
  <si>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</si>
  <si>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</si>
  <si>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</si>
  <si>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</si>
  <si>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</si>
  <si>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</si>
  <si>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</si>
  <si>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</si>
  <si>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</si>
  <si>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</si>
  <si>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</si>
  <si>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</si>
  <si>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</si>
  <si>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</si>
  <si>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</si>
  <si>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</si>
  <si>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</si>
  <si>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</si>
  <si>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</si>
  <si>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</si>
  <si>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</si>
  <si>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</si>
  <si>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</si>
  <si>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</si>
  <si>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</si>
  <si>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</si>
  <si>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</si>
  <si>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</si>
  <si>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</si>
  <si>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</si>
  <si>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</si>
  <si>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</si>
  <si>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</si>
  <si>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</si>
  <si>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</si>
  <si>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</si>
  <si>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</si>
  <si>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</si>
  <si>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</si>
  <si>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</si>
  <si>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</si>
  <si>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</si>
  <si>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</si>
  <si>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</si>
  <si>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</si>
  <si>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</si>
  <si>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</si>
  <si>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</si>
  <si>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</si>
  <si>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</si>
  <si>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</si>
  <si>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</si>
  <si>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</si>
  <si>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</si>
  <si>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</si>
  <si>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</si>
  <si>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</si>
  <si>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</si>
  <si>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</si>
  <si>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</si>
  <si>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</si>
  <si>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</si>
  <si>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</si>
  <si>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</si>
  <si>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</si>
  <si>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</si>
  <si>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</si>
  <si>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</si>
  <si>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</si>
  <si>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</si>
  <si>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</si>
  <si>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</si>
  <si>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</si>
  <si>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</si>
  <si>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</si>
  <si>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</si>
  <si>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</si>
  <si>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</si>
  <si>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</si>
  <si>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</si>
  <si>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</si>
  <si>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</si>
  <si>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</si>
  <si>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</si>
  <si>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</si>
  <si>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</si>
  <si>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</si>
  <si>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</si>
  <si>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</si>
  <si>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</si>
  <si>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</si>
  <si>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</si>
  <si>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</si>
  <si>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</si>
  <si>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</si>
  <si>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</si>
  <si>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</si>
  <si>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</si>
  <si>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</si>
  <si>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</si>
  <si>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</si>
  <si>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</si>
  <si>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</si>
  <si>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</si>
  <si>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</si>
  <si>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</si>
  <si>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</si>
  <si>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</si>
  <si>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</si>
  <si>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</si>
  <si>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</si>
  <si>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</si>
  <si>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</si>
  <si>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</si>
  <si>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</si>
  <si>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</si>
  <si>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</si>
  <si>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</si>
  <si>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</si>
  <si>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</si>
  <si>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</si>
  <si>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</si>
  <si>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</si>
  <si>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</si>
  <si>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</si>
  <si>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</si>
  <si>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</si>
  <si>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</si>
  <si>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</si>
  <si>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</si>
  <si>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</si>
  <si>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</si>
  <si>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</si>
  <si>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</si>
  <si>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</si>
  <si>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</si>
  <si>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</si>
  <si>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</si>
  <si>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</si>
  <si>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</si>
  <si>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</si>
  <si>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</si>
  <si>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</si>
  <si>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</si>
  <si>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</si>
  <si>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</si>
  <si>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</si>
  <si>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</si>
  <si>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</si>
  <si>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</si>
  <si>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</si>
  <si>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</si>
  <si>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</si>
  <si>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</si>
  <si>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</si>
  <si>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</si>
  <si>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</si>
  <si>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</si>
  <si>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</si>
  <si>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</si>
  <si>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</si>
  <si>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</si>
  <si>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</si>
  <si>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</si>
  <si>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</si>
  <si>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</si>
  <si>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</si>
  <si>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</si>
  <si>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</si>
  <si>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</si>
  <si>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</si>
  <si>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</si>
  <si>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</si>
  <si>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</si>
  <si>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</si>
  <si>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</si>
  <si>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</si>
  <si>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</si>
  <si>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</si>
  <si>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</si>
  <si>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</si>
  <si>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</si>
  <si>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</si>
  <si>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</si>
  <si>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</si>
  <si>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</si>
  <si>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</si>
  <si>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</si>
  <si>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</si>
  <si>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</si>
  <si>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</si>
  <si>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</si>
  <si>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</si>
  <si>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</si>
  <si>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</si>
  <si>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</si>
  <si>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</si>
  <si>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</si>
  <si>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</si>
  <si>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</si>
  <si>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</si>
  <si>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</si>
  <si>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</si>
  <si>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</si>
  <si>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</si>
  <si>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</si>
  <si>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</si>
  <si>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</si>
  <si>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</si>
  <si>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</si>
  <si>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</si>
  <si>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</si>
  <si>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</si>
  <si>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</si>
  <si>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</si>
  <si>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</si>
  <si>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</si>
  <si>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</si>
  <si>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</si>
  <si>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</si>
  <si>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</si>
  <si>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</si>
  <si>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</si>
  <si>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</si>
  <si>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</si>
  <si>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</si>
  <si>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</si>
  <si>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</si>
  <si>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</si>
  <si>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</si>
  <si>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</si>
  <si>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</si>
  <si>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</si>
  <si>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</si>
  <si>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</si>
  <si>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</si>
  <si>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</si>
  <si>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</si>
  <si>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</si>
  <si>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</si>
  <si>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</si>
  <si>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</si>
  <si>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</si>
  <si>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</si>
  <si>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</si>
  <si>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</si>
  <si>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</si>
  <si>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</si>
  <si>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</si>
  <si>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</si>
  <si>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</si>
  <si>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</si>
  <si>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</si>
  <si>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</si>
  <si>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</si>
  <si>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</si>
  <si>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</si>
  <si>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</si>
  <si>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</si>
  <si>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</si>
  <si>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</si>
  <si>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</si>
  <si>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</si>
  <si>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</si>
  <si>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</si>
  <si>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</si>
  <si>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</si>
  <si>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</si>
  <si>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</si>
  <si>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</si>
  <si>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</si>
  <si>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</si>
  <si>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</si>
  <si>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</si>
  <si>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</si>
  <si>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</si>
  <si>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</si>
  <si>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</si>
  <si>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</si>
  <si>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</si>
  <si>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</si>
  <si>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</si>
  <si>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</si>
  <si>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</si>
  <si>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</si>
  <si>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</si>
  <si>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</si>
  <si>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</si>
  <si>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</si>
  <si>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</si>
  <si>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</si>
  <si>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</si>
  <si>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</si>
  <si>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</si>
  <si>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</si>
  <si>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</si>
  <si>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</si>
  <si>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</si>
  <si>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</si>
  <si>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</si>
  <si>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</si>
  <si>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</si>
  <si>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</si>
  <si>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</si>
  <si>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</si>
  <si>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</si>
  <si>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</si>
  <si>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</si>
  <si>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</si>
  <si>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</si>
  <si>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</si>
  <si>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</si>
  <si>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</si>
  <si>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</si>
  <si>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</si>
  <si>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</si>
  <si>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</si>
  <si>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</si>
  <si>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</si>
  <si>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</si>
  <si>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</si>
  <si>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</si>
  <si>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</si>
  <si>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</si>
  <si>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</si>
  <si>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</si>
  <si>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</si>
  <si>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</si>
  <si>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</si>
  <si>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</si>
  <si>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</si>
  <si>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</si>
  <si>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</si>
  <si>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</si>
  <si>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</si>
  <si>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</si>
  <si>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</si>
  <si>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</si>
  <si>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</si>
  <si>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</si>
  <si>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</si>
  <si>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</si>
  <si>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</si>
  <si>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</si>
  <si>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</si>
  <si>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</si>
  <si>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</si>
  <si>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</si>
  <si>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</si>
  <si>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</si>
  <si>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</si>
  <si>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</si>
  <si>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</si>
  <si>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</si>
  <si>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</si>
  <si>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</si>
  <si>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</si>
  <si>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</si>
  <si>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</si>
  <si>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</si>
  <si>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</si>
  <si>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</si>
  <si>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</si>
  <si>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</si>
  <si>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</si>
  <si>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</si>
  <si>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</si>
  <si>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</si>
  <si>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</si>
  <si>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</si>
  <si>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</si>
  <si>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</si>
  <si>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</si>
  <si>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</si>
  <si>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</si>
  <si>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</si>
  <si>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</si>
  <si>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</si>
  <si>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</si>
  <si>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</si>
  <si>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</si>
  <si>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</si>
  <si>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</si>
  <si>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</si>
  <si>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</si>
  <si>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</si>
  <si>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</si>
  <si>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</si>
  <si>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</si>
  <si>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</si>
  <si>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</si>
  <si>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</si>
  <si>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</si>
  <si>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</si>
  <si>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</si>
  <si>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</si>
  <si>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</si>
  <si>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</si>
  <si>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</si>
  <si>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</si>
  <si>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</si>
  <si>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</si>
  <si>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</si>
  <si>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</si>
  <si>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</si>
  <si>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</si>
  <si>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</si>
  <si>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</si>
  <si>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</si>
  <si>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</si>
  <si>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</si>
  <si>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</si>
  <si>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</si>
  <si>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</si>
  <si>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</si>
  <si>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</si>
  <si>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</si>
  <si>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</si>
  <si>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</si>
  <si>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</si>
  <si>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</si>
  <si>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</si>
  <si>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</si>
  <si>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</si>
  <si>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</si>
  <si>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</si>
  <si>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</si>
  <si>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</si>
  <si>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</si>
  <si>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</si>
  <si>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</si>
  <si>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</si>
  <si>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</si>
  <si>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</si>
  <si>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</si>
  <si>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</si>
  <si>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</si>
  <si>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</si>
  <si>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</si>
  <si>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</si>
  <si>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</si>
  <si>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</si>
  <si>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</si>
  <si>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</si>
  <si>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</si>
  <si>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</si>
  <si>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</si>
  <si>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</si>
  <si>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</si>
  <si>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</si>
  <si>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</si>
  <si>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</si>
  <si>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</si>
  <si>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</si>
  <si>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</si>
  <si>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</si>
  <si>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</si>
  <si>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</si>
  <si>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</si>
  <si>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</si>
  <si>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</si>
  <si>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</si>
  <si>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</si>
  <si>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</si>
  <si>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</si>
  <si>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</si>
  <si>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</si>
  <si>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</si>
  <si>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</si>
  <si>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</si>
  <si>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</si>
  <si>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</si>
  <si>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</si>
  <si>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</si>
  <si>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</si>
  <si>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</si>
  <si>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</si>
  <si>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</si>
  <si>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</si>
  <si>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</si>
  <si>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</si>
  <si>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</si>
  <si>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</si>
  <si>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</si>
  <si>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</si>
  <si>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</si>
  <si>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</si>
  <si>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</si>
  <si>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</si>
  <si>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</si>
  <si>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</si>
  <si>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</si>
  <si>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</si>
  <si>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</si>
  <si>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</si>
  <si>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</si>
  <si>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</si>
  <si>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</si>
  <si>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</si>
  <si>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</si>
  <si>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</si>
  <si>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</si>
  <si>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</si>
  <si>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</si>
  <si>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</si>
  <si>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</si>
  <si>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</si>
  <si>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</si>
  <si>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</si>
  <si>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</si>
  <si>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</si>
  <si>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</si>
  <si>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</si>
  <si>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</si>
  <si>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</si>
  <si>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</si>
  <si>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</si>
  <si>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</si>
  <si>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</si>
  <si>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</si>
  <si>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</si>
  <si>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</si>
  <si>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</si>
  <si>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</si>
  <si>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</si>
  <si>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</si>
  <si>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</si>
  <si>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</si>
  <si>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</si>
  <si>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</si>
  <si>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</si>
  <si>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</si>
  <si>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</si>
  <si>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</si>
  <si>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</si>
  <si>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</si>
  <si>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</si>
  <si>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</si>
  <si>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</si>
  <si>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</si>
  <si>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</si>
  <si>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</si>
  <si>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</si>
  <si>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</si>
  <si>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</si>
  <si>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</si>
  <si>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</si>
  <si>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</si>
  <si>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</si>
  <si>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</si>
  <si>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</si>
  <si>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</si>
  <si>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</si>
  <si>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</si>
  <si>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</si>
  <si>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</si>
  <si>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</si>
  <si>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</si>
  <si>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</si>
  <si>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</si>
  <si>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</si>
  <si>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</si>
  <si>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</si>
  <si>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</si>
  <si>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</si>
  <si>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</si>
  <si>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</si>
  <si>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</si>
  <si>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</si>
  <si>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</si>
  <si>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</si>
  <si>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</si>
  <si>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</si>
  <si>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</si>
  <si>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</si>
  <si>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</si>
  <si>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</si>
  <si>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</si>
  <si>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</si>
  <si>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</si>
  <si>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</si>
  <si>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</si>
  <si>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</si>
  <si>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</si>
  <si>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</si>
  <si>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</si>
  <si>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</si>
  <si>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</si>
  <si>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</si>
  <si>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</si>
  <si>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</si>
  <si>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</si>
  <si>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</si>
  <si>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</si>
  <si>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</si>
  <si>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</si>
  <si>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</si>
  <si>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</si>
  <si>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</si>
  <si>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</si>
  <si>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</si>
  <si>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</si>
  <si>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</si>
  <si>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</si>
  <si>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</si>
  <si>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</si>
  <si>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</si>
  <si>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</si>
  <si>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</si>
  <si>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</si>
  <si>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</si>
  <si>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</si>
  <si>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</si>
  <si>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</si>
  <si>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</si>
  <si>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</si>
  <si>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</si>
  <si>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</si>
  <si>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</si>
  <si>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</si>
  <si>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</si>
  <si>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</si>
  <si>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</si>
  <si>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</si>
  <si>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</si>
  <si>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</si>
  <si>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</si>
  <si>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</si>
  <si>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</si>
  <si>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</si>
  <si>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</si>
  <si>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</si>
  <si>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</si>
  <si>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</si>
  <si>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</si>
  <si>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</si>
  <si>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</si>
  <si>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</si>
  <si>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</si>
  <si>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</si>
  <si>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</si>
  <si>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</si>
  <si>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</si>
  <si>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</si>
  <si>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</si>
  <si>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</si>
  <si>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</si>
  <si>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</si>
  <si>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</si>
  <si>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</si>
  <si>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</si>
  <si>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</si>
  <si>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</si>
  <si>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</si>
  <si>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</si>
  <si>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</si>
  <si>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</si>
  <si>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</si>
  <si>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</si>
  <si>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</si>
  <si>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</si>
  <si>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</si>
  <si>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</si>
  <si>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</si>
  <si>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</si>
  <si>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</si>
  <si>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</si>
  <si>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</si>
  <si>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</si>
  <si>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</si>
  <si>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</si>
  <si>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</si>
  <si>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</si>
  <si>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</si>
  <si>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</si>
  <si>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</si>
  <si>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</si>
  <si>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</si>
  <si>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</si>
  <si>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</si>
  <si>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</si>
  <si>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</si>
  <si>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</si>
  <si>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</si>
  <si>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</si>
  <si>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</si>
  <si>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</si>
  <si>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</si>
  <si>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</si>
  <si>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</si>
  <si>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</si>
  <si>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</si>
  <si>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</si>
  <si>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</si>
  <si>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</si>
  <si>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</si>
  <si>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</si>
  <si>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</si>
  <si>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</si>
  <si>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</si>
  <si>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</si>
  <si>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</si>
  <si>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</si>
  <si>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</si>
  <si>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</si>
  <si>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</si>
  <si>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</si>
  <si>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</si>
  <si>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</si>
  <si>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</si>
  <si>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</si>
  <si>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</si>
  <si>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</si>
  <si>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</si>
  <si>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</si>
  <si>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</si>
  <si>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</si>
  <si>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</si>
  <si>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</si>
  <si>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</si>
  <si>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</si>
  <si>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</si>
  <si>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</si>
  <si>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</si>
  <si>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</si>
  <si>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</si>
  <si>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</si>
  <si>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</si>
  <si>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</si>
  <si>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</si>
  <si>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</si>
  <si>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</si>
  <si>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</si>
  <si>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</si>
  <si>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</si>
  <si>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</si>
  <si>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</si>
  <si>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</si>
  <si>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</si>
  <si>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</si>
  <si>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</si>
  <si>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</si>
  <si>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</si>
  <si>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</si>
  <si>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</si>
  <si>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</si>
  <si>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</si>
  <si>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</si>
  <si>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</si>
  <si>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</si>
  <si>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</si>
  <si>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</si>
  <si>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</si>
  <si>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</si>
  <si>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</si>
  <si>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</si>
  <si>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</si>
  <si>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</si>
  <si>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</si>
  <si>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</si>
  <si>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</si>
  <si>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</si>
  <si>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</si>
  <si>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</si>
  <si>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</si>
  <si>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</si>
  <si>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</si>
  <si>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</si>
  <si>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</si>
  <si>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</si>
  <si>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</si>
  <si>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</si>
  <si>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</si>
  <si>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</si>
  <si>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</si>
  <si>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</si>
  <si>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</si>
  <si>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</si>
  <si>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</si>
  <si>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</si>
  <si>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</si>
  <si>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</si>
  <si>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</si>
  <si>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</si>
  <si>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</si>
  <si>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</si>
  <si>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</si>
  <si>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</si>
  <si>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</si>
  <si>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</si>
  <si>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</si>
  <si>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</si>
  <si>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</si>
  <si>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</si>
  <si>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</si>
  <si>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</si>
  <si>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</si>
  <si>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</si>
  <si>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</si>
  <si>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</si>
  <si>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</si>
  <si>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</si>
  <si>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</si>
  <si>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</si>
  <si>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</si>
  <si>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</si>
  <si>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</si>
  <si>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</si>
  <si>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</si>
  <si>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</si>
  <si>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</si>
  <si>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</si>
  <si>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</si>
  <si>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</si>
  <si>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</si>
  <si>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</si>
  <si>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</si>
  <si>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</si>
  <si>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</si>
  <si>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</si>
  <si>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</si>
  <si>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</si>
  <si>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</si>
  <si>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</si>
  <si>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</si>
  <si>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</si>
  <si>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</si>
  <si>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</si>
  <si>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</si>
  <si>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</si>
  <si>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</si>
  <si>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</si>
  <si>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</si>
  <si>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</si>
  <si>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</si>
  <si>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</si>
  <si>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</si>
  <si>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</si>
  <si>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</si>
  <si>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</si>
  <si>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</si>
  <si>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</si>
  <si>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</si>
  <si>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</si>
  <si>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</si>
  <si>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</si>
  <si>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</si>
  <si>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</si>
  <si>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</si>
  <si>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</si>
  <si>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</si>
  <si>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</si>
  <si>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</si>
  <si>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</si>
  <si>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</si>
  <si>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</si>
  <si>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</si>
  <si>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</si>
  <si>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</si>
  <si>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</si>
  <si>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</si>
  <si>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</si>
  <si>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</si>
  <si>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</si>
  <si>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</si>
  <si>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</si>
  <si>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</si>
  <si>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</si>
  <si>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</si>
  <si>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</si>
  <si>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</si>
  <si>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</si>
  <si>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</si>
  <si>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</si>
  <si>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</si>
  <si>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</si>
  <si>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</si>
  <si>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</si>
  <si>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</si>
  <si>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</si>
  <si>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</si>
  <si>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</si>
  <si>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</si>
  <si>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</si>
  <si>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</si>
  <si>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</si>
  <si>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</si>
  <si>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</si>
  <si>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</si>
  <si>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</si>
  <si>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</si>
  <si>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</si>
  <si>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</si>
  <si>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</si>
  <si>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</si>
  <si>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</si>
  <si>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</si>
  <si>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</si>
  <si>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</si>
  <si>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</si>
  <si>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</si>
  <si>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</si>
  <si>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</si>
  <si>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</si>
  <si>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</si>
  <si>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</si>
  <si>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</si>
  <si>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</si>
  <si>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</si>
  <si>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</si>
  <si>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</si>
  <si>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</si>
  <si>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</si>
  <si>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</si>
  <si>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</si>
  <si>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</si>
  <si>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</si>
  <si>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</si>
  <si>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</si>
  <si>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</si>
  <si>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</si>
  <si>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</si>
  <si>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</si>
  <si>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</si>
  <si>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</si>
  <si>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</si>
  <si>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</si>
  <si>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</si>
  <si>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</si>
  <si>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</si>
  <si>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</si>
  <si>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</si>
  <si>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</si>
  <si>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</si>
  <si>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</si>
  <si>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</si>
  <si>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</si>
  <si>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</si>
  <si>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</si>
  <si>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</si>
  <si>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</si>
  <si>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</si>
  <si>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</si>
  <si>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</si>
  <si>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</si>
  <si>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</si>
  <si>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</si>
  <si>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</si>
  <si>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</si>
  <si>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</si>
  <si>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</si>
  <si>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</si>
  <si>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</si>
  <si>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</si>
  <si>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</si>
  <si>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</si>
  <si>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</si>
  <si>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</si>
  <si>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</si>
  <si>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</si>
  <si>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</si>
  <si>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</si>
  <si>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</si>
  <si>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</si>
  <si>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</si>
  <si>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</si>
  <si>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</si>
  <si>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</si>
  <si>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</si>
  <si>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</si>
  <si>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</si>
  <si>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</si>
  <si>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</si>
  <si>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</si>
  <si>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</si>
  <si>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</si>
  <si>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</si>
  <si>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</si>
  <si>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</si>
  <si>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</si>
  <si>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</si>
  <si>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</si>
  <si>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</si>
  <si>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</si>
  <si>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</si>
  <si>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</si>
  <si>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</si>
  <si>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</si>
  <si>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</si>
  <si>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</si>
  <si>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</si>
  <si>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</si>
  <si>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</si>
  <si>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</si>
  <si>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</si>
  <si>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</si>
  <si>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</si>
  <si>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</si>
  <si>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</si>
  <si>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</si>
  <si>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</si>
  <si>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</si>
  <si>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</si>
  <si>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</si>
  <si>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</si>
  <si>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</si>
  <si>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</si>
  <si>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</si>
  <si>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</si>
  <si>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</si>
  <si>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</si>
  <si>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</si>
  <si>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</si>
  <si>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</si>
  <si>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</si>
  <si>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</si>
  <si>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</si>
  <si>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</si>
  <si>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</si>
  <si>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</si>
  <si>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</si>
  <si>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</si>
  <si>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</si>
  <si>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</si>
  <si>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</si>
  <si>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</si>
  <si>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</si>
  <si>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</si>
  <si>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</si>
  <si>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</si>
  <si>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</si>
  <si>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</si>
  <si>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</si>
  <si>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</si>
  <si>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</si>
  <si>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</si>
  <si>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</si>
  <si>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</si>
  <si>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</si>
  <si>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</si>
  <si>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</si>
  <si>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</si>
  <si>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</si>
  <si>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</si>
  <si>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</si>
  <si>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</si>
  <si>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</si>
  <si>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</si>
  <si>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</si>
  <si>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</si>
  <si>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</si>
  <si>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</si>
  <si>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</si>
  <si>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</si>
  <si>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</si>
  <si>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</si>
  <si>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</si>
  <si>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</si>
  <si>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</si>
  <si>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</si>
  <si>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</si>
  <si>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</si>
  <si>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</si>
  <si>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</si>
  <si>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</si>
  <si>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</si>
  <si>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</si>
  <si>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</si>
  <si>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</si>
  <si>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</si>
  <si>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</si>
  <si>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</si>
  <si>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</si>
  <si>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</si>
  <si>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</si>
  <si>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</si>
  <si>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</si>
  <si>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</si>
  <si>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</si>
  <si>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</si>
  <si>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</si>
  <si>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</si>
  <si>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</si>
  <si>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</si>
  <si>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</si>
  <si>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</si>
  <si>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</si>
  <si>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</si>
  <si>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</si>
  <si>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</si>
  <si>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</si>
  <si>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</si>
  <si>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</si>
  <si>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</si>
  <si>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</si>
  <si>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</si>
  <si>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</si>
  <si>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</si>
  <si>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</si>
  <si>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</si>
  <si>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</si>
  <si>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</si>
  <si>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</si>
  <si>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</si>
  <si>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</si>
  <si>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</si>
  <si>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</si>
  <si>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</si>
  <si>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</si>
  <si>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</si>
  <si>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</si>
  <si>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</si>
  <si>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</si>
  <si>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</si>
  <si>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</si>
  <si>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</si>
  <si>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</si>
  <si>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</si>
  <si>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</si>
  <si>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</si>
  <si>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</si>
  <si>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</si>
  <si>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</si>
  <si>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</si>
  <si>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</si>
  <si>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</si>
  <si>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</si>
  <si>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</si>
  <si>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</si>
  <si>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</si>
  <si>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</si>
  <si>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</si>
  <si>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</si>
  <si>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</si>
  <si>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</si>
  <si>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</si>
  <si>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</si>
  <si>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</si>
  <si>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</si>
  <si>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</si>
  <si>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</si>
  <si>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</si>
  <si>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</si>
  <si>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</si>
  <si>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</si>
  <si>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</si>
  <si>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</si>
  <si>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</si>
  <si>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</si>
  <si>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</si>
  <si>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</si>
  <si>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</si>
  <si>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</si>
  <si>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</si>
  <si>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</si>
  <si>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</si>
  <si>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</si>
  <si>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</si>
  <si>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</si>
  <si>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</si>
  <si>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</si>
  <si>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</si>
  <si>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</si>
  <si>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</si>
  <si>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</si>
  <si>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</si>
  <si>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</si>
  <si>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</si>
  <si>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</si>
  <si>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</si>
  <si>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</si>
  <si>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</si>
  <si>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</si>
  <si>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</si>
  <si>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</si>
  <si>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</si>
  <si>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</si>
  <si>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</si>
  <si>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</si>
  <si>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</si>
  <si>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</si>
  <si>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</si>
  <si>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</si>
  <si>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</si>
  <si>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</si>
  <si>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</si>
  <si>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</si>
  <si>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</si>
  <si>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</si>
  <si>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</si>
  <si>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</si>
  <si>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</si>
  <si>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</si>
  <si>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</si>
  <si>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</si>
  <si>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</si>
  <si>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</si>
  <si>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</si>
  <si>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</si>
  <si>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</si>
  <si>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</si>
  <si>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</si>
  <si>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</si>
  <si>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</si>
  <si>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</si>
  <si>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</si>
  <si>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</si>
  <si>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</si>
  <si>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</si>
  <si>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</si>
  <si>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</si>
  <si>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</si>
  <si>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</si>
  <si>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</si>
  <si>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</si>
  <si>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</si>
  <si>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</si>
  <si>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</si>
  <si>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</si>
  <si>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</si>
  <si>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</si>
  <si>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</si>
  <si>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</si>
  <si>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</si>
  <si>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</si>
  <si>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</si>
  <si>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</si>
  <si>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</si>
  <si>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</si>
  <si>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</si>
  <si>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</si>
  <si>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</si>
  <si>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</si>
  <si>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</si>
  <si>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</si>
  <si>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</si>
  <si>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</si>
  <si>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</si>
  <si>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</si>
  <si>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</si>
  <si>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</si>
  <si>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</si>
  <si>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</si>
  <si>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</si>
  <si>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</si>
  <si>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</si>
  <si>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</si>
  <si>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</si>
  <si>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</si>
  <si>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</si>
  <si>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</si>
  <si>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</si>
  <si>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</si>
  <si>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</si>
  <si>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</si>
  <si>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</si>
  <si>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</si>
  <si>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</si>
  <si>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</si>
  <si>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</si>
  <si>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</si>
  <si>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</si>
  <si>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</si>
  <si>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</si>
  <si>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</si>
  <si>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</si>
  <si>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</si>
  <si>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</si>
  <si>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</si>
  <si>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</si>
  <si>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</si>
  <si>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</si>
  <si>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</si>
  <si>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</si>
  <si>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</si>
  <si>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</si>
  <si>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</si>
  <si>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</si>
  <si>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</si>
  <si>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</si>
  <si>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</si>
  <si>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</si>
  <si>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</si>
  <si>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</si>
  <si>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</si>
  <si>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</si>
  <si>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</si>
  <si>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</si>
  <si>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</si>
  <si>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</si>
  <si>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</si>
  <si>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</si>
  <si>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</si>
  <si>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</si>
  <si>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</si>
  <si>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</si>
  <si>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</si>
  <si>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</si>
  <si>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</si>
  <si>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</si>
  <si>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</si>
  <si>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</si>
  <si>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</si>
  <si>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</si>
  <si>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</si>
  <si>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</si>
  <si>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</si>
  <si>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</si>
  <si>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</si>
  <si>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</si>
  <si>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</si>
  <si>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</si>
  <si>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</si>
  <si>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</si>
  <si>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</si>
  <si>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</si>
  <si>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</si>
  <si>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</si>
  <si>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</si>
  <si>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</si>
  <si>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</si>
  <si>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</si>
  <si>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</si>
  <si>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</si>
  <si>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</si>
  <si>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</si>
  <si>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</si>
  <si>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</si>
  <si>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</si>
  <si>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</si>
  <si>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</si>
  <si>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</si>
  <si>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</si>
  <si>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</si>
  <si>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</si>
  <si>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</si>
  <si>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</si>
  <si>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</si>
  <si>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</si>
  <si>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</si>
  <si>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</si>
  <si>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</si>
  <si>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</si>
  <si>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</si>
  <si>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</si>
  <si>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</si>
  <si>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</si>
  <si>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</si>
  <si>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</si>
  <si>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</si>
  <si>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</si>
  <si>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</si>
  <si>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</si>
  <si>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</si>
  <si>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</si>
  <si>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</si>
  <si>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</si>
  <si>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</si>
  <si>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</si>
  <si>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</si>
  <si>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</si>
  <si>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</si>
  <si>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</si>
  <si>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</si>
  <si>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</si>
  <si>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</si>
  <si>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</si>
  <si>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</si>
  <si>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</si>
  <si>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</si>
  <si>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</si>
  <si>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</si>
  <si>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</si>
  <si>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</si>
  <si>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</si>
  <si>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</si>
  <si>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</si>
  <si>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</si>
  <si>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</si>
  <si>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</si>
  <si>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</si>
  <si>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</si>
  <si>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</si>
  <si>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</si>
  <si>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</si>
  <si>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</si>
  <si>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</si>
  <si>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</si>
  <si>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</si>
  <si>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</si>
  <si>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</si>
  <si>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</si>
  <si>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</si>
  <si>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</si>
  <si>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</si>
  <si>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</si>
  <si>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</si>
  <si>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</si>
  <si>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</si>
  <si>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</si>
  <si>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</si>
  <si>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</si>
  <si>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</si>
  <si>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</si>
  <si>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</si>
  <si>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</si>
  <si>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</si>
  <si>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</si>
  <si>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</si>
  <si>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</si>
  <si>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</si>
  <si>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</si>
  <si>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</si>
  <si>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</si>
  <si>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</si>
  <si>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</si>
  <si>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</si>
  <si>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</si>
  <si>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</si>
  <si>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</si>
  <si>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</si>
  <si>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</si>
  <si>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</si>
  <si>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</si>
  <si>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</si>
  <si>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</si>
  <si>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</si>
  <si>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</si>
  <si>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</si>
  <si>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</si>
  <si>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</si>
  <si>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</si>
  <si>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</si>
  <si>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</si>
  <si>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</si>
  <si>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</si>
  <si>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</si>
  <si>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</si>
  <si>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</si>
  <si>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</si>
  <si>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</si>
  <si>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</si>
  <si>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</si>
  <si>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</si>
  <si>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</si>
  <si>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</si>
  <si>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</si>
  <si>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</si>
  <si>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</si>
  <si>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</si>
  <si>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</si>
  <si>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</si>
  <si>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</si>
  <si>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</si>
  <si>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</si>
  <si>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</si>
  <si>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</si>
  <si>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</si>
  <si>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</si>
  <si>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</si>
  <si>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</si>
  <si>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</si>
  <si>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</si>
  <si>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</si>
  <si>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</si>
  <si>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</si>
  <si>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</si>
  <si>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</si>
  <si>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</si>
  <si>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</si>
  <si>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</si>
  <si>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</si>
  <si>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</si>
  <si>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</si>
  <si>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</si>
  <si>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</si>
  <si>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</si>
  <si>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</si>
  <si>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</si>
  <si>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</si>
  <si>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</si>
  <si>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</si>
  <si>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</si>
  <si>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</si>
  <si>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</si>
  <si>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</si>
  <si>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</si>
  <si>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</si>
  <si>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</si>
  <si>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</si>
  <si>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</si>
  <si>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</si>
  <si>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</si>
  <si>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</si>
  <si>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</si>
  <si>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</si>
  <si>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</si>
  <si>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</si>
  <si>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</si>
  <si>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</si>
  <si>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</si>
  <si>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</si>
  <si>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</si>
  <si>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</si>
  <si>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</si>
  <si>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</si>
  <si>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</si>
  <si>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</si>
  <si>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</si>
  <si>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</si>
  <si>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</si>
  <si>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</si>
  <si>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</si>
  <si>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</si>
  <si>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</si>
  <si>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</si>
  <si>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</si>
  <si>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</si>
  <si>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</si>
  <si>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</si>
  <si>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</si>
  <si>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</si>
  <si>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</si>
  <si>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</si>
  <si>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</si>
  <si>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</si>
  <si>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</si>
  <si>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</si>
  <si>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</si>
  <si>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</si>
  <si>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</si>
  <si>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</si>
  <si>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</si>
  <si>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</si>
  <si>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</si>
  <si>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</si>
  <si>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</si>
  <si>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</si>
  <si>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</si>
  <si>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</si>
  <si>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</si>
  <si>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</si>
  <si>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</si>
  <si>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</si>
  <si>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</si>
  <si>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</si>
  <si>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</si>
  <si>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</si>
  <si>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</si>
  <si>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</si>
  <si>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</si>
  <si>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</si>
  <si>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</si>
  <si>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</si>
  <si>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</si>
  <si>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</si>
  <si>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</si>
  <si>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</si>
  <si>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</si>
  <si>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</si>
  <si>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</si>
  <si>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</si>
  <si>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</si>
  <si>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</si>
  <si>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</si>
  <si>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</si>
  <si>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</si>
  <si>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</si>
  <si>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</si>
  <si>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</si>
  <si>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</si>
  <si>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</si>
  <si>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</si>
  <si>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</si>
  <si>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</si>
  <si>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</si>
  <si>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</si>
  <si>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</si>
  <si>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</si>
  <si>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</si>
  <si>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</si>
  <si>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</si>
  <si>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</si>
  <si>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</si>
  <si>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</si>
  <si>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</si>
  <si>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</si>
  <si>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</si>
  <si>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</si>
  <si>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</si>
  <si>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</si>
  <si>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</si>
  <si>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</si>
  <si>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</si>
  <si>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</si>
  <si>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</si>
  <si>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</si>
  <si>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</si>
  <si>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</si>
  <si>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</si>
  <si>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</si>
  <si>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</si>
  <si>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</si>
  <si>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</si>
  <si>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</si>
  <si>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</si>
  <si>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</si>
  <si>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</si>
  <si>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</si>
  <si>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</si>
  <si>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</si>
  <si>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</si>
  <si>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</si>
  <si>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</si>
  <si>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</si>
  <si>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</si>
  <si>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</si>
  <si>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</si>
  <si>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</si>
  <si>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</si>
  <si>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</si>
  <si>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</si>
  <si>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</si>
  <si>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</si>
  <si>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</si>
  <si>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</si>
  <si>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</si>
  <si>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</si>
  <si>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</si>
  <si>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</si>
  <si>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</si>
  <si>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</si>
  <si>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</si>
  <si>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</si>
  <si>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</si>
  <si>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</si>
  <si>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</si>
  <si>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</si>
  <si>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</si>
  <si>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</si>
  <si>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</si>
  <si>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</si>
  <si>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</si>
  <si>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</si>
  <si>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</si>
  <si>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</si>
  <si>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</si>
  <si>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</si>
  <si>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</si>
  <si>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</si>
  <si>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</si>
  <si>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</si>
  <si>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</si>
  <si>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</si>
  <si>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</si>
  <si>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</si>
  <si>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</si>
  <si>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</si>
  <si>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</si>
  <si>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</si>
  <si>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</si>
  <si>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</si>
  <si>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</si>
  <si>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</si>
  <si>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</si>
  <si>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</si>
  <si>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</si>
  <si>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</si>
  <si>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</si>
  <si>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</si>
  <si>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</si>
  <si>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</si>
  <si>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</si>
  <si>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</si>
  <si>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</si>
  <si>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</si>
  <si>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</si>
  <si>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</si>
  <si>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</si>
  <si>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</si>
  <si>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</si>
  <si>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</si>
  <si>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</si>
  <si>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</si>
  <si>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</si>
  <si>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</si>
  <si>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</si>
  <si>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</si>
  <si>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</si>
  <si>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</si>
  <si>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</si>
  <si>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</si>
  <si>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</si>
  <si>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</si>
  <si>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</si>
  <si>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</si>
  <si>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</si>
  <si>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</si>
  <si>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</si>
  <si>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</si>
  <si>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</si>
  <si>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</si>
  <si>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</si>
  <si>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</si>
  <si>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</si>
  <si>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</si>
  <si>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</si>
  <si>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</si>
  <si>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</si>
  <si>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</si>
  <si>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</si>
  <si>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</si>
  <si>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</si>
  <si>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</si>
  <si>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</si>
  <si>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</si>
  <si>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</si>
  <si>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</si>
  <si>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</si>
  <si>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</si>
  <si>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</si>
  <si>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</si>
  <si>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</si>
  <si>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</si>
  <si>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</si>
  <si>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</si>
  <si>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</si>
  <si>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</si>
  <si>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</si>
  <si>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</si>
  <si>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</si>
  <si>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</si>
  <si>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</si>
  <si>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</si>
  <si>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</si>
  <si>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</si>
  <si>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</si>
  <si>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</si>
  <si>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</si>
  <si>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</si>
  <si>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</si>
  <si>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</si>
  <si>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</si>
  <si>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</si>
  <si>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</si>
  <si>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</si>
  <si>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</si>
  <si>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</si>
  <si>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</si>
  <si>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</si>
  <si>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</si>
  <si>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</si>
  <si>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</si>
  <si>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</si>
  <si>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</si>
  <si>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</si>
  <si>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</si>
  <si>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</si>
  <si>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</si>
  <si>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</si>
  <si>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</si>
  <si>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</si>
  <si>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</si>
  <si>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</si>
  <si>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</si>
  <si>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</si>
  <si>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</si>
  <si>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</si>
  <si>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</si>
  <si>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</si>
  <si>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</si>
  <si>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</si>
  <si>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</si>
  <si>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</si>
  <si>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</si>
  <si>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</si>
  <si>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</si>
  <si>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</si>
  <si>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</si>
  <si>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</si>
  <si>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</si>
  <si>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</si>
  <si>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</si>
  <si>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</si>
  <si>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</si>
  <si>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</si>
  <si>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</si>
  <si>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</si>
  <si>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</si>
  <si>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</si>
  <si>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</si>
  <si>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</si>
  <si>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</si>
  <si>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</si>
  <si>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</si>
  <si>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</si>
  <si>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</si>
  <si>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</si>
  <si>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</si>
  <si>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</si>
  <si>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</si>
  <si>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</si>
  <si>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</si>
  <si>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</si>
  <si>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</si>
  <si>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</si>
  <si>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</si>
  <si>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</si>
  <si>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</si>
  <si>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</si>
  <si>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</si>
  <si>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</si>
  <si>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</si>
  <si>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</si>
  <si>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</si>
  <si>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</si>
  <si>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</si>
  <si>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</si>
  <si>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</si>
  <si>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</si>
  <si>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</si>
  <si>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</si>
  <si>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</si>
  <si>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</si>
  <si>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</si>
  <si>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</si>
  <si>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</si>
  <si>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</si>
  <si>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</si>
  <si>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</si>
  <si>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</si>
  <si>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</si>
  <si>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</si>
  <si>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</si>
  <si>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</si>
  <si>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</si>
  <si>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</si>
  <si>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</si>
  <si>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</si>
  <si>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</si>
  <si>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</si>
  <si>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</si>
  <si>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</si>
  <si>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</si>
  <si>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</si>
  <si>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</si>
  <si>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</si>
  <si>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</si>
  <si>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</si>
  <si>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</si>
  <si>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</si>
  <si>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</si>
  <si>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</si>
  <si>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</si>
  <si>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</si>
  <si>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</si>
  <si>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</si>
  <si>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</si>
  <si>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</si>
  <si>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</si>
  <si>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</si>
  <si>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</si>
  <si>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</si>
  <si>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</si>
  <si>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</si>
  <si>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</si>
  <si>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</si>
  <si>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</si>
  <si>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</si>
  <si>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</si>
  <si>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</si>
  <si>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</si>
  <si>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</si>
  <si>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</si>
  <si>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</si>
  <si>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</si>
  <si>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</si>
  <si>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</si>
  <si>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</si>
  <si>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</si>
  <si>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</si>
  <si>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</si>
  <si>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</si>
  <si>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</si>
  <si>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</si>
  <si>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</si>
  <si>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</si>
  <si>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</si>
  <si>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</si>
  <si>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</si>
  <si>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</si>
  <si>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</si>
  <si>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</si>
  <si>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</si>
  <si>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</si>
  <si>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</si>
  <si>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</si>
  <si>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</si>
  <si>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</si>
  <si>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</si>
  <si>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</si>
  <si>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</si>
  <si>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</si>
  <si>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</si>
  <si>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</si>
  <si>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</si>
  <si>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</si>
  <si>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</si>
  <si>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</si>
  <si>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</si>
  <si>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</si>
  <si>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</si>
  <si>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</si>
  <si>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</si>
  <si>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</si>
  <si>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</si>
  <si>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</si>
  <si>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</si>
  <si>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</si>
  <si>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</si>
  <si>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</si>
  <si>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</si>
  <si>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</si>
  <si>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</si>
  <si>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</si>
  <si>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</si>
  <si>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</si>
  <si>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</si>
  <si>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</si>
  <si>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</si>
  <si>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</si>
  <si>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</si>
  <si>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</si>
  <si>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</si>
  <si>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</si>
  <si>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</si>
  <si>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</si>
  <si>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</si>
  <si>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</si>
  <si>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</si>
  <si>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</si>
  <si>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</si>
  <si>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</si>
  <si>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</si>
  <si>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</si>
  <si>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</si>
  <si>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</si>
  <si>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</si>
  <si>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</si>
  <si>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</si>
  <si>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</si>
  <si>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</si>
  <si>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</si>
  <si>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</si>
  <si>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</si>
  <si>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</si>
  <si>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</si>
  <si>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</si>
  <si>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</si>
  <si>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</si>
  <si>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</si>
  <si>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</si>
  <si>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</si>
  <si>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</si>
  <si>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</si>
  <si>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</si>
  <si>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</si>
  <si>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</si>
  <si>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</si>
  <si>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</si>
  <si>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</si>
  <si>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</si>
  <si>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</si>
  <si>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</si>
  <si>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</si>
  <si>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</si>
  <si>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</si>
  <si>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</si>
  <si>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</si>
  <si>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</si>
  <si>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</si>
  <si>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</si>
  <si>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</si>
  <si>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</si>
  <si>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</si>
  <si>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</si>
  <si>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</si>
  <si>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</si>
  <si>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</si>
  <si>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</si>
  <si>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</si>
  <si>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</si>
  <si>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</si>
  <si>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</si>
  <si>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</si>
  <si>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</si>
  <si>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</si>
  <si>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</si>
  <si>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</si>
  <si>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</si>
  <si>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</si>
  <si>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</si>
  <si>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</si>
  <si>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</si>
  <si>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</si>
  <si>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</si>
  <si>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</si>
  <si>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</si>
  <si>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</si>
  <si>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</si>
  <si>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</si>
  <si>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</si>
  <si>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</si>
  <si>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</si>
  <si>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</si>
  <si>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</si>
  <si>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</si>
  <si>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</si>
  <si>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</si>
  <si>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</si>
  <si>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</si>
  <si>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</si>
  <si>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</si>
  <si>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</si>
  <si>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</si>
  <si>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</si>
  <si>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</si>
  <si>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</si>
  <si>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</si>
  <si>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</si>
  <si>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</si>
  <si>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</si>
  <si>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</si>
  <si>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</si>
  <si>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</si>
  <si>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</si>
  <si>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</si>
  <si>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</si>
  <si>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</si>
  <si>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</si>
  <si>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</si>
  <si>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</si>
  <si>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</si>
  <si>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</si>
  <si>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</si>
  <si>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</si>
  <si>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</si>
  <si>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</si>
  <si>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</si>
  <si>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</si>
  <si>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</si>
  <si>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</si>
  <si>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</si>
  <si>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</si>
  <si>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</si>
  <si>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</si>
  <si>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</si>
  <si>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</si>
  <si>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</si>
  <si>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</si>
  <si>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</si>
  <si>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</si>
  <si>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</si>
  <si>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</si>
  <si>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</si>
  <si>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</si>
  <si>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</si>
  <si>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</si>
  <si>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</si>
  <si>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</si>
  <si>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</si>
  <si>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</si>
  <si>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</si>
  <si>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</si>
  <si>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</si>
  <si>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</si>
  <si>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</si>
  <si>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</si>
  <si>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</si>
  <si>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</si>
  <si>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</si>
  <si>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</si>
  <si>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</si>
  <si>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</si>
  <si>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</si>
  <si>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</si>
  <si>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</si>
  <si>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</si>
  <si>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</si>
  <si>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</si>
  <si>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</si>
  <si>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</si>
  <si>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</si>
  <si>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</si>
  <si>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</si>
  <si>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</si>
  <si>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</si>
  <si>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</si>
  <si>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</si>
  <si>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</si>
  <si>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</si>
  <si>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</si>
  <si>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</si>
  <si>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</si>
  <si>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</si>
  <si>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</si>
  <si>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</si>
  <si>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</si>
  <si>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</si>
  <si>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</si>
  <si>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</si>
  <si>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</si>
  <si>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</si>
  <si>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</si>
  <si>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</si>
  <si>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</si>
  <si>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</si>
  <si>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</si>
  <si>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</si>
  <si>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</si>
  <si>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</si>
  <si>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</si>
  <si>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</si>
  <si>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</si>
  <si>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</si>
  <si>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</si>
  <si>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</si>
  <si>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</si>
  <si>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</si>
  <si>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</si>
  <si>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</si>
  <si>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</si>
  <si>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</si>
  <si>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</si>
  <si>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</si>
  <si>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</si>
  <si>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</si>
  <si>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</si>
  <si>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</si>
  <si>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</si>
  <si>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</si>
  <si>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</si>
  <si>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</si>
  <si>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</si>
  <si>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</si>
  <si>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</si>
  <si>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</si>
  <si>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</si>
  <si>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</si>
  <si>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</si>
  <si>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</si>
  <si>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</si>
  <si>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</si>
  <si>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</si>
  <si>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</si>
  <si>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</si>
  <si>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</si>
  <si>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</si>
  <si>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</si>
  <si>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</si>
  <si>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</si>
  <si>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</si>
  <si>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</si>
  <si>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</si>
  <si>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</si>
  <si>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</si>
  <si>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</si>
  <si>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</si>
  <si>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</si>
  <si>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</si>
  <si>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</si>
  <si>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</si>
  <si>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</si>
  <si>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</si>
  <si>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</si>
  <si>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</si>
  <si>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</si>
  <si>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</si>
  <si>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</si>
  <si>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</si>
  <si>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</si>
  <si>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</si>
  <si>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</si>
  <si>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</si>
  <si>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</si>
  <si>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</si>
  <si>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</si>
  <si>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</si>
  <si>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</si>
  <si>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</si>
  <si>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</si>
  <si>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</si>
  <si>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</si>
  <si>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</si>
  <si>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</si>
  <si>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</si>
  <si>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</si>
  <si>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</si>
  <si>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</si>
  <si>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</si>
  <si>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</si>
  <si>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</si>
  <si>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</si>
  <si>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</si>
  <si>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</si>
  <si>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</si>
  <si>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</si>
  <si>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</si>
  <si>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</si>
  <si>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</si>
  <si>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</si>
  <si>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</si>
  <si>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</si>
  <si>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</si>
  <si>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</si>
  <si>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</si>
  <si>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</si>
  <si>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</si>
  <si>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</si>
  <si>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</si>
  <si>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</si>
  <si>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</si>
  <si>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</si>
  <si>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</si>
  <si>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</si>
  <si>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</si>
  <si>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</si>
  <si>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</si>
  <si>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</si>
  <si>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</si>
  <si>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</si>
  <si>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</si>
  <si>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</si>
  <si>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</si>
  <si>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</si>
  <si>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</si>
  <si>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</si>
  <si>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</si>
  <si>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</si>
  <si>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</si>
  <si>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</si>
  <si>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</si>
  <si>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</si>
  <si>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</si>
  <si>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</si>
  <si>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</si>
  <si>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</si>
  <si>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</si>
  <si>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</si>
  <si>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</si>
  <si>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</si>
  <si>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</si>
  <si>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</si>
  <si>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</si>
  <si>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</si>
  <si>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</si>
  <si>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</si>
  <si>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</si>
  <si>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</si>
  <si>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</si>
  <si>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</si>
  <si>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</si>
  <si>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</si>
  <si>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</si>
  <si>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</si>
  <si>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</si>
  <si>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</si>
  <si>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</si>
  <si>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</si>
  <si>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</si>
  <si>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</si>
  <si>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</si>
  <si>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</si>
  <si>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</si>
  <si>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</si>
  <si>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</si>
  <si>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</si>
  <si>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</si>
  <si>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</si>
  <si>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</si>
  <si>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</si>
  <si>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</si>
  <si>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</si>
  <si>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</si>
  <si>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</si>
  <si>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</si>
  <si>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</si>
  <si>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</si>
  <si>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</si>
  <si>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</si>
  <si>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</si>
  <si>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</si>
  <si>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</si>
  <si>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</si>
  <si>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</si>
  <si>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</si>
  <si>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</si>
  <si>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</si>
  <si>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</si>
  <si>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</si>
  <si>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</si>
  <si>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</si>
  <si>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</si>
  <si>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</si>
  <si>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</si>
  <si>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</si>
  <si>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</si>
  <si>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</si>
  <si>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</si>
  <si>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</si>
  <si>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</si>
  <si>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</si>
  <si>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</si>
  <si>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</si>
  <si>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</si>
  <si>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</si>
  <si>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</si>
  <si>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</si>
  <si>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</si>
  <si>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</si>
  <si>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</si>
  <si>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</si>
  <si>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</si>
  <si>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</si>
  <si>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</si>
  <si>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</si>
  <si>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</si>
  <si>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</si>
  <si>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</si>
  <si>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</si>
  <si>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</si>
  <si>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</si>
  <si>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</si>
  <si>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</si>
  <si>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</si>
  <si>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</si>
  <si>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</si>
  <si>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</si>
  <si>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</si>
  <si>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</si>
  <si>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</si>
  <si>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</si>
  <si>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</si>
  <si>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</si>
  <si>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</si>
  <si>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</si>
  <si>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</si>
  <si>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</si>
  <si>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</si>
  <si>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</si>
  <si>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</si>
  <si>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</si>
  <si>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</si>
  <si>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</si>
  <si>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</si>
  <si>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</si>
  <si>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</si>
  <si>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</si>
  <si>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</si>
  <si>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</si>
  <si>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</si>
  <si>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</si>
  <si>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</si>
  <si>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</si>
  <si>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</si>
  <si>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</si>
  <si>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</si>
  <si>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</si>
  <si>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</si>
  <si>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</si>
  <si>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</si>
  <si>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</si>
  <si>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</si>
  <si>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</si>
  <si>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</si>
  <si>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</si>
  <si>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</si>
  <si>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</si>
  <si>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</si>
  <si>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</si>
  <si>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</si>
  <si>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</si>
  <si>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</si>
  <si>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</si>
  <si>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</si>
  <si>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</si>
  <si>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</si>
  <si>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</si>
  <si>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</si>
  <si>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</si>
  <si>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</si>
  <si>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</si>
  <si>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</si>
  <si>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</si>
  <si>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</si>
  <si>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</si>
  <si>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</si>
  <si>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</si>
  <si>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</si>
  <si>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</si>
  <si>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</si>
  <si>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</si>
  <si>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</si>
  <si>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</si>
  <si>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</si>
  <si>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</si>
  <si>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</si>
  <si>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</si>
  <si>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</si>
  <si>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</si>
  <si>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</si>
  <si>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</si>
  <si>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</si>
  <si>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</si>
  <si>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</si>
  <si>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</si>
  <si>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</si>
  <si>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</si>
  <si>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</si>
  <si>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</si>
  <si>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</si>
  <si>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</si>
  <si>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</si>
  <si>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</si>
  <si>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</si>
  <si>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</si>
  <si>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</si>
  <si>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</si>
  <si>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</si>
  <si>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</si>
  <si>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</si>
  <si>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</si>
  <si>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</si>
  <si>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</si>
  <si>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</si>
  <si>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</si>
  <si>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</si>
  <si>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</si>
  <si>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</si>
  <si>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</si>
  <si>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</si>
  <si>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</si>
  <si>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</si>
  <si>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</si>
  <si>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</si>
  <si>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</si>
  <si>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</si>
  <si>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</si>
  <si>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</si>
  <si>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</si>
  <si>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</si>
  <si>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</si>
  <si>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</si>
  <si>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</si>
  <si>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</si>
  <si>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</si>
  <si>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</si>
  <si>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</si>
  <si>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</si>
  <si>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</si>
  <si>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</si>
  <si>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</si>
  <si>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</si>
  <si>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</si>
  <si>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</si>
  <si>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</si>
  <si>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</si>
  <si>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</si>
  <si>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</si>
  <si>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</si>
  <si>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</si>
  <si>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</si>
  <si>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</si>
  <si>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</si>
  <si>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</si>
  <si>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</si>
  <si>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</si>
  <si>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</si>
  <si>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</si>
  <si>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</si>
  <si>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</si>
  <si>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</si>
  <si>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</si>
  <si>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</si>
  <si>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</si>
  <si>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</si>
  <si>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</si>
  <si>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</si>
  <si>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</si>
  <si>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</si>
  <si>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</si>
  <si>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</si>
  <si>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</si>
  <si>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</si>
  <si>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</si>
  <si>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</si>
  <si>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</si>
  <si>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</si>
  <si>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</si>
  <si>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</si>
  <si>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</si>
  <si>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</si>
  <si>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</si>
  <si>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</si>
  <si>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</si>
  <si>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</si>
  <si>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</si>
  <si>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</si>
  <si>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</si>
  <si>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</si>
  <si>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</si>
  <si>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</si>
  <si>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</si>
  <si>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</si>
  <si>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</si>
  <si>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</si>
  <si>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</si>
  <si>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</si>
  <si>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</si>
  <si>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</si>
  <si>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</si>
  <si>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</si>
  <si>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</si>
  <si>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</si>
  <si>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</si>
  <si>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</si>
  <si>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</si>
  <si>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</si>
  <si>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</si>
  <si>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</si>
  <si>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</si>
  <si>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</si>
  <si>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</si>
  <si>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</si>
  <si>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</si>
  <si>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</si>
  <si>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</si>
  <si>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</si>
  <si>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</si>
  <si>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</si>
  <si>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</si>
  <si>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</si>
  <si>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</si>
  <si>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</si>
  <si>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</si>
  <si>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</si>
  <si>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</si>
  <si>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</si>
  <si>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</si>
  <si>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</si>
  <si>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</si>
  <si>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</si>
  <si>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</si>
  <si>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</si>
  <si>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</si>
  <si>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</si>
  <si>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</si>
  <si>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</si>
  <si>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</si>
  <si>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</si>
  <si>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</si>
  <si>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</si>
  <si>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</si>
  <si>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</si>
  <si>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</si>
  <si>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</si>
  <si>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</si>
  <si>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</si>
  <si>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</si>
  <si>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</si>
  <si>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</si>
  <si>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</si>
  <si>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</si>
  <si>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</si>
  <si>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</si>
  <si>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</si>
  <si>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</si>
  <si>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</si>
  <si>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</si>
  <si>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</si>
  <si>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</si>
  <si>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</si>
  <si>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</si>
  <si>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</si>
  <si>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</si>
  <si>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</si>
  <si>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</si>
  <si>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</si>
  <si>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</si>
  <si>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</si>
  <si>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</si>
  <si>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</si>
  <si>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</si>
  <si>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</si>
  <si>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</si>
  <si>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</si>
  <si>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</si>
  <si>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</si>
  <si>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</si>
  <si>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</si>
  <si>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</si>
  <si>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</si>
  <si>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</si>
  <si>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</si>
  <si>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</si>
  <si>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</si>
  <si>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</si>
  <si>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</si>
  <si>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</si>
  <si>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</si>
  <si>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</si>
  <si>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</si>
  <si>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</si>
  <si>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</si>
  <si>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</si>
  <si>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</si>
  <si>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</si>
  <si>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</si>
  <si>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</si>
  <si>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</si>
  <si>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</si>
  <si>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</si>
  <si>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</si>
  <si>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</si>
  <si>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</si>
  <si>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</si>
  <si>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</si>
  <si>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</si>
  <si>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</si>
  <si>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</si>
  <si>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</si>
  <si>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</si>
  <si>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</si>
  <si>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</si>
  <si>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</si>
  <si>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</si>
  <si>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</si>
  <si>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</si>
  <si>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</si>
  <si>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</si>
  <si>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</si>
  <si>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</si>
  <si>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</si>
  <si>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</si>
  <si>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</si>
  <si>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</si>
  <si>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</si>
  <si>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</si>
  <si>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</si>
  <si>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</si>
  <si>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</si>
  <si>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</si>
  <si>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</si>
  <si>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</si>
  <si>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</si>
  <si>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</si>
  <si>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</si>
  <si>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</si>
  <si>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</si>
  <si>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</si>
  <si>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</si>
  <si>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</si>
  <si>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</si>
  <si>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</si>
  <si>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</si>
  <si>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</si>
  <si>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</si>
  <si>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</si>
  <si>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</si>
  <si>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</si>
  <si>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</si>
  <si>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</si>
  <si>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</si>
  <si>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</si>
  <si>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</si>
  <si>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</si>
  <si>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</si>
  <si>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</si>
  <si>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</si>
  <si>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</si>
  <si>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</si>
  <si>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</si>
  <si>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</si>
  <si>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</si>
  <si>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</si>
  <si>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</si>
  <si>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</si>
  <si>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</si>
  <si>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</si>
  <si>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</si>
  <si>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</si>
  <si>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</si>
  <si>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</si>
  <si>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</si>
  <si>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</si>
  <si>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</si>
  <si>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</si>
  <si>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</si>
  <si>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</si>
  <si>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</si>
  <si>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</si>
  <si>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</si>
  <si>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</si>
  <si>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</si>
  <si>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</si>
  <si>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</si>
  <si>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</si>
  <si>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</si>
  <si>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</si>
  <si>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</si>
  <si>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</si>
  <si>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</si>
  <si>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</si>
  <si>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</si>
  <si>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</si>
  <si>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</si>
  <si>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</si>
  <si>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</si>
  <si>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</si>
  <si>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</si>
  <si>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</si>
  <si>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</si>
  <si>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</si>
  <si>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</si>
  <si>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</si>
  <si>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</si>
  <si>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</si>
  <si>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</si>
  <si>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</si>
  <si>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</si>
  <si>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</si>
  <si>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</si>
  <si>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</si>
  <si>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</si>
  <si>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</si>
  <si>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</si>
  <si>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</si>
  <si>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</si>
  <si>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</si>
  <si>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</si>
  <si>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</si>
  <si>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</si>
  <si>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</si>
  <si>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</si>
  <si>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</si>
  <si>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</si>
  <si>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</si>
  <si>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</si>
  <si>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</si>
  <si>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</si>
  <si>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</si>
  <si>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</si>
  <si>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</si>
  <si>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</si>
  <si>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</si>
  <si>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</si>
  <si>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</si>
  <si>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</si>
  <si>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</si>
  <si>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</si>
  <si>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</si>
  <si>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</si>
  <si>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</si>
  <si>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</si>
  <si>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</si>
  <si>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</si>
  <si>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</si>
  <si>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</si>
  <si>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</si>
  <si>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</si>
  <si>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</si>
  <si>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</si>
  <si>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</si>
  <si>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</si>
  <si>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</si>
  <si>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</si>
  <si>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</si>
  <si>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</si>
  <si>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</si>
  <si>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</si>
  <si>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</si>
  <si>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</si>
  <si>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</si>
  <si>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</si>
  <si>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</si>
  <si>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</si>
  <si>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</si>
  <si>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</si>
  <si>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</si>
  <si>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</si>
  <si>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</si>
  <si>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</si>
  <si>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</si>
  <si>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</si>
  <si>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</si>
  <si>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</si>
  <si>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</si>
  <si>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</si>
  <si>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</si>
  <si>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</si>
  <si>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</si>
  <si>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</si>
  <si>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</si>
  <si>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</si>
  <si>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</si>
  <si>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</si>
  <si>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</si>
  <si>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</si>
  <si>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</si>
  <si>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</si>
  <si>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</si>
  <si>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</si>
  <si>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</si>
  <si>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</si>
  <si>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</si>
  <si>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</si>
  <si>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</si>
  <si>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</si>
  <si>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</si>
  <si>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</si>
  <si>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</si>
  <si>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</si>
  <si>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</si>
  <si>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</si>
  <si>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</si>
  <si>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</si>
  <si>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</si>
  <si>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</si>
  <si>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</si>
  <si>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</si>
  <si>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</si>
  <si>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</si>
  <si>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</si>
  <si>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</si>
  <si>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</si>
  <si>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</si>
  <si>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</si>
  <si>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</si>
  <si>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</si>
  <si>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</si>
  <si>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</si>
  <si>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</si>
  <si>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</si>
  <si>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</si>
  <si>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</si>
  <si>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</si>
  <si>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</si>
  <si>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</si>
  <si>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</si>
  <si>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</si>
  <si>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</si>
  <si>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</si>
  <si>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</si>
  <si>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</si>
  <si>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</si>
  <si>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</si>
  <si>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</si>
  <si>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</si>
  <si>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</si>
  <si>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</si>
  <si>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</si>
  <si>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</si>
  <si>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</si>
  <si>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</si>
  <si>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</si>
  <si>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</si>
  <si>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</si>
  <si>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</si>
  <si>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</si>
  <si>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</si>
  <si>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</si>
  <si>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</si>
  <si>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</si>
  <si>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</si>
  <si>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</si>
  <si>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</si>
  <si>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</si>
  <si>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</si>
  <si>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</si>
  <si>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</si>
  <si>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</si>
  <si>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</si>
  <si>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</si>
  <si>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</si>
  <si>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</si>
  <si>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</si>
  <si>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</si>
  <si>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</si>
  <si>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</si>
  <si>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</si>
  <si>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</si>
  <si>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</si>
  <si>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</si>
  <si>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</si>
  <si>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</si>
  <si>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</si>
  <si>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</si>
  <si>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</si>
  <si>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</si>
  <si>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</si>
  <si>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</si>
  <si>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</si>
  <si>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</si>
  <si>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</si>
  <si>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</si>
  <si>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</si>
  <si>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</si>
  <si>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</si>
  <si>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</si>
  <si>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</si>
  <si>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</si>
  <si>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</si>
  <si>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</si>
  <si>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</si>
  <si>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</si>
  <si>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</si>
  <si>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</si>
  <si>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</si>
  <si>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</si>
  <si>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</si>
  <si>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</si>
  <si>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</si>
  <si>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</si>
  <si>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</si>
  <si>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</si>
  <si>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</si>
  <si>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</si>
  <si>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</si>
  <si>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</si>
  <si>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</si>
  <si>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</si>
  <si>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</si>
  <si>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</si>
  <si>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</si>
  <si>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</si>
  <si>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</si>
  <si>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</si>
  <si>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</si>
  <si>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</si>
  <si>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</si>
  <si>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</si>
  <si>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</si>
  <si>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</si>
  <si>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</si>
  <si>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</si>
  <si>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</si>
  <si>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</si>
  <si>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</si>
  <si>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</si>
  <si>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</si>
  <si>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</si>
  <si>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</si>
  <si>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</si>
  <si>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</si>
  <si>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</si>
  <si>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</si>
  <si>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</si>
  <si>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</si>
  <si>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</si>
  <si>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</si>
  <si>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</si>
  <si>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</si>
  <si>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</si>
  <si>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</si>
  <si>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</si>
  <si>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</si>
  <si>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</si>
  <si>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</si>
  <si>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</si>
  <si>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</si>
  <si>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</si>
  <si>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</si>
  <si>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</si>
  <si>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</si>
  <si>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</si>
  <si>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</si>
  <si>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</si>
  <si>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</si>
  <si>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</si>
  <si>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</si>
  <si>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</si>
  <si>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</si>
  <si>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</si>
  <si>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</si>
  <si>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</si>
  <si>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</si>
  <si>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</si>
  <si>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</si>
  <si>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</si>
  <si>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</si>
  <si>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</si>
  <si>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</si>
  <si>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</si>
  <si>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</si>
  <si>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</si>
  <si>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</si>
  <si>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</si>
  <si>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</si>
  <si>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</si>
  <si>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</si>
  <si>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</si>
  <si>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</si>
  <si>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</si>
  <si>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</si>
  <si>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</si>
  <si>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</si>
  <si>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</si>
  <si>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</si>
  <si>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</si>
  <si>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</si>
  <si>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</si>
  <si>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</si>
  <si>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</si>
  <si>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</si>
  <si>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</si>
  <si>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</si>
  <si>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</si>
  <si>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</si>
  <si>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</si>
  <si>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</si>
  <si>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</si>
  <si>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</si>
  <si>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</si>
  <si>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</si>
  <si>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</si>
  <si>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</si>
  <si>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</si>
  <si>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</si>
  <si>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</si>
  <si>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</si>
  <si>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</si>
  <si>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</si>
  <si>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</si>
  <si>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</si>
  <si>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</si>
  <si>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</si>
  <si>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</si>
  <si>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</si>
  <si>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</si>
  <si>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</si>
  <si>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</si>
  <si>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</si>
  <si>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</si>
  <si>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</si>
  <si>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</si>
  <si>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</si>
  <si>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</si>
  <si>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</si>
  <si>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</si>
  <si>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</si>
  <si>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</si>
  <si>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</si>
  <si>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</si>
  <si>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</si>
  <si>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</si>
  <si>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</si>
  <si>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</si>
  <si>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</si>
  <si>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</si>
  <si>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</si>
  <si>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</si>
  <si>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</si>
  <si>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</si>
  <si>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</si>
  <si>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</si>
  <si>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</si>
  <si>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</si>
  <si>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</si>
  <si>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</si>
  <si>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</si>
  <si>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</si>
  <si>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</si>
  <si>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</si>
  <si>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</si>
  <si>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</si>
  <si>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</si>
  <si>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</si>
  <si>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</si>
  <si>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</si>
  <si>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</si>
  <si>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</si>
  <si>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</si>
  <si>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</si>
  <si>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</si>
  <si>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</si>
  <si>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</si>
  <si>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</si>
  <si>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</si>
  <si>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</si>
  <si>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</si>
  <si>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</si>
  <si>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</si>
  <si>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</si>
  <si>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</si>
  <si>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</si>
  <si>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</si>
  <si>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</si>
  <si>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</si>
  <si>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</si>
  <si>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</si>
  <si>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</si>
  <si>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</si>
  <si>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</si>
  <si>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</si>
  <si>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</si>
  <si>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</si>
  <si>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</si>
  <si>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</si>
  <si>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</si>
  <si>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</si>
  <si>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</si>
  <si>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</si>
  <si>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</si>
  <si>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</si>
  <si>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</si>
  <si>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</si>
  <si>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</si>
  <si>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</si>
  <si>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</si>
  <si>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</si>
  <si>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</si>
  <si>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</si>
  <si>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</si>
  <si>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</si>
  <si>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</si>
  <si>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</si>
  <si>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</si>
  <si>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</si>
  <si>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</si>
  <si>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</si>
  <si>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</si>
  <si>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</si>
  <si>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</si>
  <si>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</si>
  <si>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</si>
  <si>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</si>
  <si>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</si>
  <si>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</si>
  <si>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</si>
  <si>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</si>
  <si>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</si>
  <si>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</si>
  <si>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</si>
  <si>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</si>
  <si>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</si>
  <si>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</si>
  <si>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</si>
  <si>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</si>
  <si>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</si>
  <si>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</si>
  <si>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</si>
  <si>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</si>
  <si>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</si>
  <si>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</si>
  <si>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</si>
  <si>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</si>
  <si>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</si>
  <si>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</si>
  <si>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</si>
  <si>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</si>
  <si>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</si>
  <si>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</si>
  <si>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</si>
  <si>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</si>
  <si>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</si>
  <si>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</si>
  <si>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</si>
  <si>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</si>
  <si>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</si>
  <si>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</si>
  <si>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</si>
  <si>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</si>
  <si>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</si>
  <si>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</si>
  <si>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</si>
  <si>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</si>
  <si>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</si>
  <si>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</si>
  <si>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</si>
  <si>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</si>
  <si>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</si>
  <si>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</si>
  <si>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</si>
  <si>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</si>
  <si>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</si>
  <si>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</si>
  <si>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</si>
  <si>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</si>
  <si>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</si>
  <si>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</si>
  <si>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</si>
  <si>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</si>
  <si>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</si>
  <si>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</si>
  <si>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</si>
  <si>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</si>
  <si>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</si>
  <si>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</si>
  <si>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</si>
  <si>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</si>
  <si>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</si>
  <si>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</si>
  <si>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</si>
  <si>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</si>
  <si>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</si>
  <si>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</si>
  <si>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</si>
  <si>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</si>
  <si>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</si>
  <si>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</si>
  <si>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</si>
  <si>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</si>
  <si>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</si>
  <si>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</si>
  <si>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</si>
  <si>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</si>
  <si>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</si>
  <si>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</si>
  <si>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</si>
  <si>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</si>
  <si>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</si>
  <si>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</si>
  <si>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</si>
  <si>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</si>
  <si>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</si>
  <si>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</si>
  <si>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</si>
  <si>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</si>
  <si>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</si>
  <si>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</si>
  <si>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</si>
  <si>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</si>
  <si>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</si>
  <si>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</si>
  <si>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</si>
  <si>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</si>
  <si>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</si>
  <si>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</si>
  <si>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</si>
  <si>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</si>
  <si>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</si>
  <si>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</si>
  <si>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</si>
  <si>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</si>
  <si>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</si>
  <si>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</si>
  <si>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</si>
  <si>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</si>
  <si>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</si>
  <si>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</si>
  <si>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</si>
  <si>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</si>
  <si>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</si>
  <si>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</si>
  <si>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</si>
  <si>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</si>
  <si>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</si>
  <si>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</si>
  <si>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</si>
  <si>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</si>
  <si>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</si>
  <si>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</si>
  <si>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</si>
  <si>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</si>
  <si>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</si>
  <si>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</si>
  <si>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</si>
  <si>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</si>
  <si>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</si>
  <si>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</si>
  <si>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</si>
  <si>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</si>
  <si>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</si>
  <si>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</si>
  <si>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</si>
  <si>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</si>
  <si>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</si>
  <si>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</si>
  <si>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</si>
  <si>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</si>
  <si>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</si>
  <si>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</si>
  <si>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</si>
  <si>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</si>
  <si>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</si>
  <si>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</si>
  <si>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</si>
  <si>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</si>
  <si>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</si>
  <si>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</si>
  <si>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</si>
  <si>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</si>
  <si>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</si>
  <si>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</si>
  <si>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</si>
  <si>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</si>
  <si>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</si>
  <si>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</si>
  <si>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</si>
  <si>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</si>
  <si>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</si>
  <si>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</si>
  <si>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</si>
  <si>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</si>
  <si>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</si>
  <si>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</si>
  <si>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</si>
  <si>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</si>
  <si>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</si>
  <si>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</si>
  <si>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</si>
  <si>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</si>
  <si>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</si>
  <si>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</si>
  <si>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</si>
  <si>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</si>
  <si>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</si>
  <si>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</si>
  <si>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</si>
  <si>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</si>
  <si>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</si>
  <si>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</si>
  <si>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</si>
  <si>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</si>
  <si>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</si>
  <si>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</si>
  <si>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</si>
  <si>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</si>
  <si>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</si>
  <si>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</si>
  <si>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</si>
  <si>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</si>
  <si>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</si>
  <si>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</si>
  <si>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</si>
  <si>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</si>
  <si>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</si>
  <si>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</si>
  <si>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</si>
  <si>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</si>
  <si>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</si>
  <si>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</si>
  <si>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</si>
  <si>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</si>
  <si>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</si>
  <si>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</si>
  <si>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</si>
  <si>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</si>
  <si>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</si>
  <si>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</si>
  <si>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</si>
  <si>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</si>
  <si>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</si>
  <si>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</si>
  <si>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</si>
  <si>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</si>
  <si>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</si>
  <si>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</si>
  <si>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</si>
  <si>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</si>
  <si>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</si>
  <si>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</si>
  <si>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</si>
  <si>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</si>
  <si>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</si>
  <si>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</si>
  <si>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</si>
  <si>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</si>
  <si>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</si>
  <si>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</si>
  <si>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</si>
  <si>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</si>
  <si>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</si>
  <si>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</si>
  <si>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</si>
  <si>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</si>
  <si>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</si>
  <si>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</si>
  <si>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</si>
  <si>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</si>
  <si>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</si>
  <si>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</si>
  <si>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</si>
  <si>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</si>
  <si>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</si>
  <si>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</si>
  <si>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</si>
  <si>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</si>
  <si>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</si>
  <si>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</si>
  <si>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</si>
  <si>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</si>
  <si>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</si>
  <si>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</si>
  <si>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</si>
  <si>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</si>
  <si>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</si>
  <si>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</si>
  <si>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</si>
  <si>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</si>
  <si>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</si>
  <si>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</si>
  <si>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</si>
  <si>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</si>
  <si>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</si>
  <si>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</si>
  <si>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</si>
  <si>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</si>
  <si>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</si>
  <si>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</si>
  <si>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</si>
  <si>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</si>
  <si>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</si>
  <si>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</si>
  <si>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</si>
  <si>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</si>
  <si>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</si>
  <si>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</si>
  <si>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</si>
  <si>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</si>
  <si>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</si>
  <si>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</si>
  <si>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</si>
  <si>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</si>
  <si>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</si>
  <si>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</si>
  <si>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</si>
  <si>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</si>
  <si>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</si>
  <si>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</si>
  <si>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</si>
  <si>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</si>
  <si>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</si>
  <si>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</si>
  <si>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</si>
  <si>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</si>
  <si>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</si>
  <si>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</si>
  <si>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</si>
  <si>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</si>
  <si>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</si>
  <si>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</si>
  <si>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</si>
  <si>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</si>
  <si>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</si>
  <si>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</si>
  <si>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</si>
  <si>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</si>
  <si>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</si>
  <si>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</si>
  <si>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</si>
  <si>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</si>
  <si>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</si>
  <si>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</si>
  <si>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</si>
  <si>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</si>
  <si>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</si>
  <si>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</si>
  <si>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</si>
  <si>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</si>
  <si>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</si>
  <si>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</si>
  <si>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</si>
  <si>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</si>
  <si>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</si>
  <si>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</si>
  <si>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</si>
  <si>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</si>
  <si>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</si>
  <si>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</si>
  <si>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</si>
  <si>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</si>
  <si>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</si>
  <si>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</si>
  <si>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</si>
  <si>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</si>
  <si>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</si>
  <si>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</si>
  <si>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</si>
  <si>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</si>
  <si>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</si>
  <si>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</si>
  <si>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</si>
  <si>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</si>
  <si>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</si>
  <si>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</si>
  <si>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</si>
  <si>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</si>
  <si>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</si>
  <si>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</si>
  <si>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</si>
  <si>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</si>
  <si>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</si>
  <si>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</si>
  <si>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</si>
  <si>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</si>
  <si>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</si>
  <si>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</si>
  <si>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</si>
  <si>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</si>
  <si>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</si>
  <si>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</si>
  <si>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</si>
  <si>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</si>
  <si>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</si>
  <si>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</si>
  <si>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</si>
  <si>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</si>
  <si>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</si>
  <si>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</si>
  <si>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</si>
  <si>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</si>
  <si>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</si>
  <si>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</si>
  <si>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</si>
  <si>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</si>
  <si>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</si>
  <si>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</si>
  <si>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</si>
  <si>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</si>
  <si>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</si>
  <si>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</si>
  <si>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</si>
  <si>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</si>
  <si>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</si>
  <si>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</si>
  <si>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</si>
  <si>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</si>
  <si>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</si>
  <si>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</si>
  <si>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</si>
  <si>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</si>
  <si>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</si>
  <si>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</si>
  <si>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</si>
  <si>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</si>
  <si>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</si>
  <si>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</si>
  <si>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</si>
  <si>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</si>
  <si>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</si>
  <si>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</si>
  <si>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</si>
  <si>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</si>
  <si>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</si>
  <si>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</si>
  <si>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</si>
  <si>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</si>
  <si>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</si>
  <si>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</si>
  <si>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</si>
  <si>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</si>
  <si>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</si>
  <si>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</si>
  <si>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</si>
  <si>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</si>
  <si>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</si>
  <si>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</si>
  <si>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</si>
  <si>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</si>
  <si>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</si>
  <si>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</si>
  <si>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</si>
  <si>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</si>
  <si>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</si>
  <si>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</si>
  <si>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</si>
  <si>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</si>
  <si>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</si>
  <si>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</si>
  <si>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</si>
  <si>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</si>
  <si>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</si>
  <si>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</si>
  <si>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</si>
  <si>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</si>
  <si>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</si>
  <si>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</si>
  <si>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</si>
  <si>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</si>
  <si>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</si>
  <si>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</si>
  <si>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</si>
  <si>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</si>
  <si>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</si>
  <si>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</si>
  <si>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</si>
  <si>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</si>
  <si>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</si>
  <si>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</si>
  <si>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</si>
  <si>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</si>
  <si>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</si>
  <si>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</si>
  <si>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</si>
  <si>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</si>
  <si>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</si>
  <si>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</si>
  <si>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</si>
  <si>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</si>
  <si>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</si>
  <si>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</si>
  <si>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</si>
  <si>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</si>
  <si>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</si>
  <si>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</si>
  <si>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</si>
  <si>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</si>
  <si>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</si>
  <si>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</si>
  <si>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</si>
  <si>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</si>
  <si>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</si>
  <si>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</si>
  <si>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</si>
  <si>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</si>
  <si>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</si>
  <si>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</si>
  <si>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</si>
  <si>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</si>
  <si>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</si>
  <si>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</si>
  <si>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</si>
  <si>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</si>
  <si>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</si>
  <si>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</si>
  <si>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</si>
  <si>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</si>
  <si>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</si>
  <si>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</si>
  <si>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</si>
  <si>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</si>
  <si>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</si>
  <si>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</si>
  <si>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</si>
  <si>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</si>
  <si>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</si>
  <si>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</si>
  <si>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</si>
  <si>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</si>
  <si>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</si>
  <si>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</si>
  <si>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</si>
  <si>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</si>
  <si>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</si>
  <si>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</si>
  <si>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</si>
  <si>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</si>
  <si>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</si>
  <si>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</si>
  <si>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</si>
  <si>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</si>
  <si>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</si>
  <si>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</si>
  <si>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</si>
  <si>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</si>
  <si>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</si>
  <si>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</si>
  <si>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</si>
  <si>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</si>
  <si>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</si>
  <si>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</si>
  <si>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</si>
  <si>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</si>
  <si>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</si>
  <si>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</si>
  <si>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</si>
  <si>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</si>
  <si>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</si>
  <si>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</si>
  <si>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</si>
  <si>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</si>
  <si>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</si>
  <si>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</si>
  <si>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</si>
  <si>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</si>
  <si>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</si>
  <si>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</si>
  <si>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</si>
  <si>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</si>
  <si>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</si>
  <si>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</si>
  <si>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</si>
  <si>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</si>
  <si>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</si>
  <si>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</si>
  <si>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</si>
  <si>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</si>
  <si>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</si>
  <si>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</si>
  <si>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</si>
  <si>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</si>
  <si>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</si>
  <si>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</si>
  <si>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</si>
  <si>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</si>
  <si>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</si>
  <si>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</si>
  <si>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</si>
  <si>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</si>
  <si>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</si>
  <si>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</si>
  <si>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</si>
  <si>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</si>
  <si>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</si>
  <si>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</si>
  <si>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</si>
  <si>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</si>
  <si>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</si>
  <si>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</si>
  <si>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</si>
  <si>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</si>
  <si>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</si>
  <si>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</si>
  <si>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</si>
  <si>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</si>
  <si>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</si>
  <si>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</si>
  <si>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</si>
  <si>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</si>
  <si>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</si>
  <si>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</si>
  <si>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</si>
  <si>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</si>
  <si>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</si>
  <si>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</si>
  <si>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</si>
  <si>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</si>
  <si>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</si>
  <si>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</si>
  <si>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</si>
  <si>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</si>
  <si>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</si>
  <si>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</si>
  <si>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</si>
  <si>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</si>
  <si>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</si>
  <si>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</si>
  <si>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</si>
  <si>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</si>
  <si>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</si>
  <si>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</si>
  <si>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</si>
  <si>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</si>
  <si>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</si>
  <si>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</si>
  <si>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</si>
  <si>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</si>
  <si>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</si>
  <si>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</si>
  <si>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</si>
  <si>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</si>
  <si>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</si>
  <si>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</si>
  <si>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</si>
  <si>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</si>
  <si>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</si>
  <si>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</si>
  <si>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</si>
  <si>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</si>
  <si>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</si>
  <si>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</si>
  <si>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</si>
  <si>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</si>
  <si>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</si>
  <si>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</si>
  <si>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</si>
  <si>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</si>
  <si>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</si>
  <si>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</si>
  <si>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</si>
  <si>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</si>
  <si>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</si>
  <si>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</si>
  <si>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</si>
  <si>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</si>
  <si>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</si>
  <si>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</si>
  <si>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</si>
  <si>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</si>
  <si>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</si>
  <si>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</si>
  <si>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</si>
  <si>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</si>
  <si>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</si>
  <si>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</si>
  <si>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</si>
  <si>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</si>
  <si>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</si>
  <si>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</si>
  <si>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</si>
  <si>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</si>
  <si>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</si>
  <si>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</si>
  <si>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</si>
  <si>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</si>
  <si>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</si>
  <si>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</si>
  <si>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</si>
  <si>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</si>
  <si>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</si>
  <si>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</si>
  <si>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</si>
  <si>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</si>
  <si>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</si>
  <si>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</si>
  <si>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</si>
  <si>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</si>
  <si>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</si>
  <si>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</si>
  <si>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</si>
  <si>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</si>
  <si>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</si>
  <si>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</si>
  <si>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</si>
  <si>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</si>
  <si>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</si>
  <si>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</si>
  <si>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</si>
  <si>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</si>
  <si>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</si>
  <si>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</si>
  <si>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</si>
  <si>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</si>
  <si>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</si>
  <si>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</si>
  <si>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</si>
  <si>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</si>
  <si>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</si>
  <si>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</si>
  <si>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</si>
  <si>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</si>
  <si>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</si>
  <si>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</si>
  <si>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</si>
  <si>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</si>
  <si>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</si>
  <si>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</si>
  <si>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</si>
  <si>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</si>
  <si>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</si>
  <si>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</si>
  <si>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</si>
  <si>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</si>
  <si>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</si>
  <si>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</si>
  <si>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</si>
  <si>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</si>
  <si>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</si>
  <si>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</si>
  <si>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</si>
  <si>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</si>
  <si>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</si>
  <si>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</si>
  <si>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</si>
  <si>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</si>
  <si>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</si>
  <si>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</si>
  <si>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</si>
  <si>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</si>
  <si>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</si>
  <si>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</si>
  <si>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</si>
  <si>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</si>
  <si>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</si>
  <si>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</si>
  <si>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</si>
  <si>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</si>
  <si>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</si>
  <si>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</si>
  <si>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</si>
  <si>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</si>
  <si>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</si>
  <si>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</si>
  <si>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</si>
  <si>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</si>
  <si>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</si>
  <si>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</si>
  <si>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</si>
  <si>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</si>
  <si>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</si>
  <si>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</si>
  <si>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</si>
  <si>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</si>
  <si>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</si>
  <si>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</si>
  <si>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</si>
  <si>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</si>
  <si>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</si>
  <si>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</si>
  <si>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</si>
  <si>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</si>
  <si>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</si>
  <si>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</si>
  <si>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</si>
  <si>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</si>
  <si>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</si>
  <si>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</si>
  <si>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</si>
  <si>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</si>
  <si>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</si>
  <si>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</si>
  <si>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</si>
  <si>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</si>
  <si>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</si>
  <si>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</si>
  <si>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</si>
  <si>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</si>
  <si>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</si>
  <si>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</si>
  <si>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</si>
  <si>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</si>
  <si>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</si>
  <si>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</si>
  <si>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</si>
  <si>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</si>
  <si>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</si>
  <si>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</si>
  <si>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</si>
  <si>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</si>
  <si>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</si>
  <si>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</si>
  <si>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</si>
  <si>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</si>
  <si>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</si>
  <si>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</si>
  <si>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</si>
  <si>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</si>
  <si>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</si>
  <si>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</si>
  <si>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</si>
  <si>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</si>
  <si>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</si>
  <si>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</si>
  <si>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</si>
  <si>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</si>
  <si>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</si>
  <si>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</si>
  <si>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</si>
  <si>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</si>
  <si>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</si>
  <si>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</si>
  <si>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</si>
  <si>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</si>
  <si>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</si>
  <si>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</si>
  <si>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</si>
  <si>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</si>
  <si>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</si>
  <si>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</si>
  <si>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</si>
  <si>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</si>
  <si>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</si>
  <si>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</si>
  <si>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</si>
  <si>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</si>
  <si>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</si>
  <si>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</si>
  <si>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</si>
  <si>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</si>
  <si>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</si>
  <si>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</si>
  <si>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</si>
  <si>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</si>
  <si>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</si>
  <si>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</si>
  <si>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</si>
  <si>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</si>
  <si>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</si>
  <si>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</si>
  <si>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</si>
  <si>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</si>
  <si>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</si>
  <si>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</si>
  <si>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</si>
  <si>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</si>
  <si>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</si>
  <si>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</si>
  <si>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</si>
  <si>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</si>
  <si>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</si>
  <si>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</si>
  <si>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</si>
  <si>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</si>
  <si>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</si>
  <si>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</si>
  <si>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</si>
  <si>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</si>
  <si>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</si>
  <si>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</si>
  <si>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</si>
  <si>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</si>
  <si>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</si>
  <si>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</si>
  <si>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</si>
  <si>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</si>
  <si>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</si>
  <si>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</si>
  <si>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</si>
  <si>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</si>
  <si>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</si>
  <si>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</si>
  <si>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</si>
  <si>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</si>
  <si>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</si>
  <si>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</si>
  <si>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</si>
  <si>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</si>
  <si>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</si>
  <si>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</si>
  <si>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</si>
  <si>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</si>
  <si>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</si>
  <si>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</si>
  <si>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</si>
  <si>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</si>
  <si>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</si>
  <si>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</si>
  <si>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</si>
  <si>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</si>
  <si>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</si>
  <si>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</si>
  <si>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</si>
  <si>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</si>
  <si>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</si>
  <si>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</si>
  <si>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</si>
  <si>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</si>
  <si>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</si>
  <si>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</si>
  <si>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</si>
  <si>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</si>
  <si>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</si>
  <si>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</si>
  <si>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</si>
  <si>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</si>
  <si>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</si>
  <si>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</si>
  <si>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</si>
  <si>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</si>
  <si>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</si>
  <si>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</si>
  <si>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</si>
  <si>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</si>
  <si>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</si>
  <si>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</si>
  <si>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</si>
  <si>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</si>
  <si>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</si>
  <si>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</si>
  <si>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</si>
  <si>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</si>
  <si>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</si>
  <si>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</si>
  <si>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</si>
  <si>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</si>
  <si>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</si>
  <si>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</si>
  <si>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</si>
  <si>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</si>
  <si>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</si>
  <si>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</si>
  <si>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</si>
  <si>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</si>
  <si>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</si>
  <si>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</si>
  <si>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</si>
  <si>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</si>
  <si>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</si>
  <si>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</si>
  <si>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</si>
  <si>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</si>
  <si>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</si>
  <si>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</si>
  <si>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</si>
  <si>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</si>
  <si>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</si>
  <si>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</si>
  <si>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</si>
  <si>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</si>
  <si>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</si>
  <si>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</si>
  <si>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</si>
  <si>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</si>
  <si>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</si>
  <si>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</si>
  <si>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</si>
  <si>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</si>
  <si>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</si>
  <si>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</si>
  <si>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</si>
  <si>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</si>
  <si>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</si>
  <si>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</si>
  <si>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</si>
  <si>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</si>
  <si>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</si>
  <si>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</si>
  <si>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</si>
  <si>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</si>
  <si>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</si>
  <si>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</si>
  <si>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</si>
  <si>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</si>
  <si>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</si>
  <si>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</si>
  <si>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</si>
  <si>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</si>
  <si>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</si>
  <si>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</si>
  <si>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</si>
  <si>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</si>
  <si>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</si>
  <si>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</si>
  <si>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</si>
  <si>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</si>
  <si>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</si>
  <si>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</si>
  <si>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</si>
  <si>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</si>
  <si>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</si>
  <si>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</si>
  <si>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</si>
  <si>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</si>
  <si>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</si>
  <si>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</si>
  <si>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</si>
  <si>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</si>
  <si>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</si>
  <si>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</si>
  <si>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</si>
  <si>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</si>
  <si>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</si>
  <si>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</si>
  <si>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</si>
  <si>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</si>
  <si>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</si>
  <si>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</si>
  <si>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</si>
  <si>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</si>
  <si>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</si>
  <si>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</si>
  <si>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</si>
  <si>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</si>
  <si>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</si>
  <si>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</si>
  <si>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</si>
  <si>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</si>
  <si>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</si>
  <si>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</si>
  <si>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</si>
  <si>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</si>
  <si>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</si>
  <si>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</si>
  <si>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</si>
  <si>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</si>
  <si>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</si>
  <si>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</si>
  <si>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</si>
  <si>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</si>
  <si>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</si>
  <si>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</si>
  <si>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</si>
  <si>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</si>
  <si>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</si>
  <si>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</si>
  <si>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</si>
  <si>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</si>
  <si>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</si>
  <si>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</si>
  <si>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</si>
  <si>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</si>
  <si>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</si>
  <si>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</si>
  <si>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</si>
  <si>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</si>
  <si>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</si>
  <si>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</si>
  <si>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</si>
  <si>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</si>
  <si>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</si>
  <si>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</si>
  <si>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</si>
  <si>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</si>
  <si>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</si>
  <si>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</si>
  <si>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</si>
  <si>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</si>
  <si>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</si>
  <si>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</si>
  <si>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</si>
  <si>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</si>
  <si>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</si>
  <si>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</si>
  <si>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</si>
  <si>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</si>
  <si>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</si>
  <si>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</si>
  <si>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</si>
  <si>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</si>
  <si>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</si>
  <si>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</si>
  <si>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</si>
  <si>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</si>
  <si>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</si>
  <si>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</si>
  <si>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</si>
  <si>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</si>
  <si>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</si>
  <si>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</si>
  <si>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</si>
  <si>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</si>
  <si>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</si>
  <si>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</si>
  <si>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</si>
  <si>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</si>
  <si>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</si>
  <si>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</si>
  <si>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</si>
  <si>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</si>
  <si>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</si>
  <si>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</si>
  <si>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</si>
  <si>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</si>
  <si>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</si>
  <si>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</si>
  <si>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</si>
  <si>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</si>
  <si>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</si>
  <si>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</si>
  <si>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</si>
  <si>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</si>
  <si>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</si>
  <si>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</si>
  <si>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</si>
  <si>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</si>
  <si>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</si>
  <si>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</si>
  <si>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</si>
  <si>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</si>
  <si>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</si>
  <si>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</si>
  <si>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</si>
  <si>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</si>
  <si>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</si>
  <si>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</si>
  <si>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</si>
  <si>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</si>
  <si>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</si>
  <si>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</si>
  <si>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</si>
  <si>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</si>
  <si>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</si>
  <si>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</si>
  <si>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</si>
  <si>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</si>
  <si>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</si>
  <si>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</si>
  <si>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</si>
  <si>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</si>
  <si>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</si>
  <si>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</si>
  <si>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</si>
  <si>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</si>
  <si>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</si>
  <si>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</si>
  <si>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</si>
  <si>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</si>
  <si>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</si>
  <si>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</si>
  <si>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</si>
  <si>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</si>
  <si>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</si>
  <si>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</si>
  <si>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</si>
  <si>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</si>
  <si>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</si>
  <si>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</si>
  <si>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</si>
  <si>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</si>
  <si>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</si>
  <si>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</si>
  <si>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</si>
  <si>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</si>
  <si>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</si>
  <si>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</si>
  <si>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</si>
  <si>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</si>
  <si>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</si>
  <si>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</si>
  <si>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</si>
  <si>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</si>
  <si>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</si>
  <si>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</si>
  <si>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</si>
  <si>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</si>
  <si>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</si>
  <si>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</si>
  <si>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</si>
  <si>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</si>
  <si>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</si>
  <si>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</si>
  <si>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</si>
  <si>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</si>
  <si>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</si>
  <si>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</si>
  <si>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</si>
  <si>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</si>
  <si>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</si>
  <si>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</si>
  <si>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</si>
  <si>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</si>
  <si>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</si>
  <si>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</si>
  <si>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</si>
  <si>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</si>
  <si>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</si>
  <si>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</si>
  <si>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</si>
  <si>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</si>
  <si>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</si>
  <si>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</si>
  <si>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</si>
  <si>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</si>
  <si>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</si>
  <si>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</si>
  <si>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</si>
  <si>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</si>
  <si>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</si>
  <si>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</si>
  <si>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</si>
  <si>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</si>
  <si>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</si>
  <si>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</si>
  <si>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</si>
  <si>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</si>
  <si>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</si>
  <si>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</si>
  <si>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</si>
  <si>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</si>
  <si>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</si>
  <si>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</si>
  <si>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</si>
  <si>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</si>
  <si>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</si>
  <si>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</si>
  <si>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</si>
  <si>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</si>
  <si>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</si>
  <si>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</si>
  <si>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</si>
  <si>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</si>
  <si>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</si>
  <si>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</si>
  <si>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</si>
  <si>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</si>
  <si>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</si>
  <si>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</si>
  <si>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</si>
  <si>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</si>
  <si>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</si>
  <si>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</si>
  <si>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</si>
  <si>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</si>
  <si>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</si>
  <si>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</si>
  <si>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</si>
  <si>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</si>
  <si>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</si>
  <si>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</si>
  <si>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</si>
  <si>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</si>
  <si>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</si>
  <si>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</si>
  <si>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</si>
  <si>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</si>
  <si>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</si>
  <si>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</si>
  <si>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</si>
  <si>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</si>
  <si>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</si>
  <si>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</si>
  <si>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</si>
  <si>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</si>
  <si>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</si>
  <si>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</si>
  <si>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</si>
  <si>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</si>
  <si>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</si>
  <si>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</si>
  <si>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</si>
  <si>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</si>
  <si>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</si>
  <si>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</si>
  <si>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</si>
  <si>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</si>
  <si>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</si>
  <si>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</si>
  <si>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</si>
  <si>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</si>
  <si>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</si>
  <si>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</si>
  <si>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</si>
  <si>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</si>
  <si>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</si>
  <si>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</si>
  <si>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</si>
  <si>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</si>
  <si>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</si>
  <si>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</si>
  <si>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</si>
  <si>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</si>
  <si>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</si>
  <si>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</si>
  <si>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</si>
  <si>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</si>
  <si>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</si>
  <si>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</si>
  <si>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</si>
  <si>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</si>
  <si>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</si>
  <si>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</si>
  <si>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</si>
  <si>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</si>
  <si>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</si>
  <si>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</si>
  <si>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</si>
  <si>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</si>
  <si>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</si>
  <si>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</si>
  <si>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</si>
  <si>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</si>
  <si>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</si>
  <si>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</si>
  <si>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</si>
  <si>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</si>
  <si>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</si>
  <si>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</si>
  <si>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</si>
  <si>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</si>
  <si>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</si>
  <si>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</si>
  <si>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</si>
  <si>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</si>
  <si>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</si>
  <si>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</si>
  <si>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</si>
  <si>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</si>
  <si>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</si>
  <si>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</si>
  <si>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</si>
  <si>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</si>
  <si>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</si>
  <si>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</si>
  <si>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</si>
  <si>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</si>
  <si>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</si>
  <si>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</si>
  <si>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</si>
  <si>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</si>
  <si>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</si>
  <si>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</si>
  <si>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</si>
  <si>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</si>
  <si>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</si>
  <si>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</si>
  <si>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</si>
  <si>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</si>
  <si>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</si>
  <si>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</si>
  <si>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</si>
  <si>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</si>
  <si>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</si>
  <si>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</si>
  <si>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</si>
  <si>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</si>
  <si>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</si>
  <si>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</si>
  <si>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</si>
  <si>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</si>
  <si>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</si>
  <si>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</si>
  <si>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</si>
  <si>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</si>
  <si>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</si>
  <si>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</si>
  <si>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</si>
  <si>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</si>
  <si>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</si>
  <si>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</si>
  <si>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</si>
  <si>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</si>
  <si>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</si>
  <si>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</si>
  <si>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</si>
  <si>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</si>
  <si>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</si>
  <si>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</si>
  <si>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</si>
  <si>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</si>
  <si>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</si>
  <si>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</si>
  <si>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</si>
  <si>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</si>
  <si>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</si>
  <si>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</si>
  <si>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</si>
  <si>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</si>
  <si>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</si>
  <si>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</si>
  <si>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</si>
  <si>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</si>
  <si>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</si>
  <si>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</si>
  <si>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</si>
  <si>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</si>
  <si>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</si>
  <si>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</si>
  <si>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</si>
  <si>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</si>
  <si>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</si>
  <si>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</si>
  <si>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</si>
  <si>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</si>
  <si>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</si>
  <si>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</si>
  <si>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</si>
  <si>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</si>
  <si>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</si>
  <si>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</si>
  <si>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</si>
  <si>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</si>
  <si>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</si>
  <si>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</si>
  <si>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</si>
  <si>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</si>
  <si>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</si>
  <si>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</si>
  <si>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</si>
  <si>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</si>
  <si>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</si>
  <si>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</si>
  <si>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</si>
  <si>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</si>
  <si>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</si>
  <si>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</si>
  <si>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</si>
  <si>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</si>
  <si>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</si>
  <si>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</si>
  <si>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</si>
  <si>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</si>
  <si>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</si>
  <si>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</si>
  <si>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</si>
  <si>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</si>
  <si>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</si>
  <si>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</si>
  <si>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</si>
  <si>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</si>
  <si>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</si>
  <si>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</si>
  <si>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</si>
  <si>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</si>
  <si>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</si>
  <si>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</si>
  <si>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</si>
  <si>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</si>
  <si>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</si>
  <si>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</si>
  <si>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</si>
  <si>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</si>
  <si>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</si>
  <si>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</si>
  <si>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</si>
  <si>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</si>
  <si>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</si>
  <si>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</si>
  <si>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</si>
  <si>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</si>
  <si>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</si>
  <si>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</si>
  <si>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</si>
  <si>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</si>
  <si>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</si>
  <si>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</si>
  <si>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</si>
  <si>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</si>
  <si>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</si>
  <si>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</si>
  <si>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</si>
  <si>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</si>
  <si>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</si>
  <si>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</si>
  <si>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</si>
  <si>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</si>
  <si>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</si>
  <si>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</si>
  <si>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</si>
  <si>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</si>
  <si>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</si>
  <si>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</si>
  <si>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</si>
  <si>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</si>
  <si>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</si>
  <si>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</si>
  <si>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</si>
  <si>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</si>
  <si>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</si>
  <si>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</si>
  <si>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</si>
  <si>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</si>
  <si>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</si>
  <si>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</si>
  <si>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</si>
  <si>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</si>
  <si>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</si>
  <si>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</si>
  <si>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</si>
  <si>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</si>
  <si>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</si>
  <si>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</si>
  <si>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</si>
  <si>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</si>
  <si>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</si>
  <si>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</si>
  <si>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</si>
  <si>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</si>
  <si>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</si>
  <si>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</si>
  <si>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</si>
  <si>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</si>
  <si>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</si>
  <si>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</si>
  <si>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</si>
  <si>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</si>
  <si>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</si>
  <si>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</si>
  <si>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</si>
  <si>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</si>
  <si>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</si>
  <si>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</si>
  <si>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</si>
  <si>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</si>
  <si>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</si>
  <si>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</si>
  <si>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</si>
  <si>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</si>
  <si>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</si>
  <si>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</si>
  <si>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</si>
  <si>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</si>
  <si>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</si>
  <si>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</si>
  <si>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</si>
  <si>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</si>
  <si>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</si>
  <si>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</si>
  <si>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</si>
  <si>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</si>
  <si>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</si>
  <si>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</si>
  <si>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</si>
  <si>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</si>
  <si>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</si>
  <si>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</si>
  <si>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</si>
  <si>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</si>
  <si>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</si>
  <si>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</si>
  <si>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</si>
  <si>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</si>
  <si>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</si>
  <si>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</si>
  <si>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</si>
  <si>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</si>
  <si>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</si>
  <si>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</si>
  <si>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</si>
  <si>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</si>
  <si>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</si>
  <si>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</si>
  <si>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</si>
  <si>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</si>
  <si>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</si>
  <si>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</si>
  <si>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</si>
  <si>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</si>
  <si>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</si>
  <si>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</si>
  <si>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</si>
  <si>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</si>
  <si>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</si>
  <si>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</si>
  <si>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</si>
  <si>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</si>
  <si>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</si>
  <si>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</si>
  <si>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</si>
  <si>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</si>
  <si>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</si>
  <si>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</si>
  <si>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</si>
  <si>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</si>
  <si>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</si>
  <si>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</si>
  <si>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</si>
  <si>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</si>
  <si>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</si>
  <si>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</si>
  <si>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</si>
  <si>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</si>
  <si>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</si>
  <si>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</si>
  <si>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</si>
  <si>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</si>
  <si>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</si>
  <si>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</si>
  <si>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</si>
  <si>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</si>
  <si>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</si>
  <si>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</si>
  <si>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</si>
  <si>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</si>
  <si>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</si>
  <si>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</si>
  <si>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</si>
  <si>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</si>
  <si>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</si>
  <si>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</si>
  <si>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</si>
  <si>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</si>
  <si>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</si>
  <si>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</si>
  <si>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</si>
  <si>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</si>
  <si>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</si>
  <si>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</si>
  <si>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</si>
  <si>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</si>
  <si>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</si>
  <si>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</si>
  <si>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</si>
  <si>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</si>
  <si>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</si>
  <si>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</si>
  <si>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</si>
  <si>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</si>
  <si>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</si>
  <si>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</si>
  <si>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</si>
  <si>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</si>
  <si>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</si>
  <si>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</si>
  <si>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</si>
  <si>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</si>
  <si>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</si>
  <si>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</si>
  <si>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</si>
  <si>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</si>
  <si>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</si>
  <si>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</si>
  <si>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</si>
  <si>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</si>
  <si>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</si>
  <si>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</si>
  <si>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</si>
  <si>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</si>
  <si>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</si>
  <si>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</si>
  <si>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</si>
  <si>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</si>
  <si>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</si>
  <si>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</si>
  <si>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</si>
  <si>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</si>
  <si>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</si>
  <si>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</si>
  <si>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</si>
  <si>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</si>
  <si>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</si>
  <si>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</si>
  <si>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</si>
  <si>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</si>
  <si>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</si>
  <si>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</si>
  <si>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</si>
  <si>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</si>
  <si>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</si>
  <si>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</si>
  <si>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</si>
  <si>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</si>
  <si>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</si>
  <si>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</si>
  <si>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</si>
  <si>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</si>
  <si>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</si>
  <si>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</si>
  <si>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</si>
  <si>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</si>
  <si>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</si>
  <si>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</si>
  <si>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</si>
  <si>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</si>
  <si>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</si>
  <si>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</si>
  <si>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</si>
  <si>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</si>
  <si>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</si>
  <si>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</si>
  <si>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</si>
  <si>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</si>
  <si>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</si>
  <si>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</si>
  <si>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</si>
  <si>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</si>
  <si>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</si>
  <si>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</si>
  <si>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</si>
  <si>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</si>
  <si>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</si>
  <si>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</si>
  <si>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</si>
  <si>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</si>
  <si>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</si>
  <si>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</si>
  <si>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</si>
  <si>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</si>
  <si>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</si>
  <si>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</si>
  <si>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</si>
  <si>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</si>
  <si>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</si>
  <si>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</si>
  <si>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</si>
  <si>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</si>
  <si>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</si>
  <si>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</si>
  <si>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</si>
  <si>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</si>
  <si>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</si>
  <si>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</si>
  <si>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</si>
  <si>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</si>
  <si>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</si>
  <si>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</si>
  <si>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</si>
  <si>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</si>
  <si>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</si>
  <si>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</si>
  <si>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</si>
  <si>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</si>
  <si>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</si>
  <si>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</si>
  <si>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</si>
  <si>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</si>
  <si>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</si>
  <si>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</si>
  <si>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</si>
  <si>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</si>
  <si>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</si>
  <si>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</si>
  <si>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</si>
  <si>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</si>
  <si>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</si>
  <si>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</si>
  <si>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</si>
  <si>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</si>
  <si>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</si>
  <si>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</si>
  <si>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</si>
  <si>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</si>
  <si>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</si>
  <si>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</si>
  <si>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</si>
  <si>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</si>
  <si>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</si>
  <si>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</si>
  <si>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</si>
  <si>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</si>
  <si>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</si>
  <si>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</si>
  <si>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</si>
  <si>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</si>
  <si>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</si>
  <si>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</si>
  <si>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</si>
  <si>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</si>
  <si>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</si>
  <si>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</si>
  <si>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</si>
  <si>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</si>
  <si>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</si>
  <si>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</si>
  <si>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</si>
  <si>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</si>
  <si>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</si>
  <si>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</si>
  <si>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</si>
  <si>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</si>
  <si>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</si>
  <si>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</si>
  <si>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</si>
  <si>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</si>
  <si>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</si>
  <si>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</si>
  <si>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</si>
  <si>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</si>
  <si>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</si>
  <si>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</si>
  <si>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</si>
  <si>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</si>
  <si>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</si>
  <si>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</si>
  <si>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</si>
  <si>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</si>
  <si>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</si>
  <si>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</si>
  <si>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</si>
  <si>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</si>
  <si>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</si>
  <si>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</si>
  <si>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</si>
  <si>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</si>
  <si>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</si>
  <si>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</si>
  <si>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</si>
  <si>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</si>
  <si>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</si>
  <si>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</si>
  <si>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</si>
  <si>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</si>
  <si>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</si>
  <si>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</si>
  <si>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</si>
  <si>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</si>
  <si>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</si>
  <si>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</si>
  <si>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</si>
  <si>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</si>
  <si>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</si>
  <si>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</si>
  <si>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</si>
  <si>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</si>
  <si>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</si>
  <si>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</si>
  <si>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</si>
  <si>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</si>
  <si>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</si>
  <si>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</si>
  <si>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</si>
  <si>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</si>
  <si>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</si>
  <si>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</si>
  <si>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</si>
  <si>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</si>
  <si>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</si>
  <si>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</si>
  <si>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</si>
  <si>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</si>
  <si>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</si>
  <si>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</si>
  <si>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</si>
  <si>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</si>
  <si>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</si>
  <si>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</si>
  <si>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</si>
  <si>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</si>
  <si>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</si>
  <si>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</si>
  <si>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</si>
  <si>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</si>
  <si>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</si>
  <si>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</si>
  <si>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</si>
  <si>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</si>
  <si>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</si>
  <si>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</si>
  <si>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</si>
  <si>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</si>
  <si>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</si>
  <si>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</si>
  <si>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</si>
  <si>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</si>
  <si>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</si>
  <si>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</si>
  <si>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</si>
  <si>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</si>
  <si>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</si>
  <si>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</si>
  <si>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</si>
  <si>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</si>
  <si>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</si>
  <si>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</si>
  <si>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</si>
  <si>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</si>
  <si>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</si>
  <si>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</si>
  <si>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</si>
  <si>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</si>
  <si>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</si>
  <si>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</si>
  <si>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</si>
  <si>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</si>
  <si>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</si>
  <si>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</si>
  <si>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</si>
  <si>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</si>
  <si>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</si>
  <si>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</si>
  <si>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</si>
  <si>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</si>
  <si>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</si>
  <si>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</si>
  <si>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</si>
  <si>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</si>
  <si>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</si>
  <si>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</si>
  <si>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</si>
  <si>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</si>
  <si>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</si>
  <si>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</si>
  <si>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</si>
  <si>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</si>
  <si>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</si>
  <si>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</si>
  <si>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</si>
  <si>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</si>
  <si>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</si>
  <si>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</si>
  <si>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</si>
  <si>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</si>
  <si>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</si>
  <si>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</si>
  <si>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</si>
  <si>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</si>
  <si>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</si>
  <si>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</si>
  <si>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</si>
  <si>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</si>
  <si>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</si>
  <si>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</si>
  <si>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</si>
  <si>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</si>
  <si>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</si>
  <si>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</si>
  <si>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</si>
  <si>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</si>
  <si>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</si>
  <si>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</si>
  <si>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</si>
  <si>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</si>
  <si>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</si>
  <si>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</si>
  <si>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</si>
  <si>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</si>
  <si>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</si>
  <si>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</si>
  <si>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</si>
  <si>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</si>
  <si>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</si>
  <si>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</si>
  <si>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</si>
  <si>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</si>
  <si>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</si>
  <si>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</si>
  <si>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</si>
  <si>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</si>
  <si>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</si>
  <si>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</si>
  <si>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</si>
  <si>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</si>
  <si>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</si>
  <si>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</si>
  <si>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</si>
  <si>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</si>
  <si>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</si>
  <si>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</si>
  <si>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</si>
  <si>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</si>
  <si>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</si>
  <si>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</si>
  <si>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</si>
  <si>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</si>
  <si>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</si>
  <si>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</si>
  <si>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</si>
  <si>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</si>
  <si>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</si>
  <si>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</si>
  <si>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</si>
  <si>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</si>
  <si>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</si>
  <si>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</si>
  <si>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</si>
  <si>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</si>
  <si>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</si>
  <si>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</si>
  <si>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</si>
  <si>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</si>
  <si>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</si>
  <si>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</si>
  <si>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</si>
  <si>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</si>
  <si>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</si>
  <si>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</si>
  <si>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</si>
  <si>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</si>
  <si>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</si>
  <si>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</si>
  <si>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</si>
  <si>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</si>
  <si>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</si>
  <si>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</si>
  <si>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</si>
  <si>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</si>
  <si>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</si>
  <si>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</si>
  <si>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</si>
  <si>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</si>
  <si>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</si>
  <si>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</si>
  <si>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</si>
  <si>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</si>
  <si>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</si>
  <si>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</si>
  <si>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</si>
  <si>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</si>
  <si>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</si>
  <si>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</si>
  <si>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</si>
  <si>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</si>
  <si>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</si>
  <si>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</si>
  <si>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</si>
  <si>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</si>
  <si>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</si>
  <si>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</si>
  <si>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</si>
  <si>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</si>
  <si>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</si>
  <si>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</si>
  <si>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</si>
  <si>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</si>
  <si>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</si>
  <si>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</si>
  <si>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</si>
  <si>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</si>
  <si>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</si>
  <si>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</si>
  <si>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</si>
  <si>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</si>
  <si>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</si>
  <si>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</si>
  <si>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</si>
  <si>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</si>
  <si>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</si>
  <si>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</si>
  <si>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</si>
  <si>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</si>
  <si>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</si>
  <si>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</si>
  <si>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</si>
  <si>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</si>
  <si>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</si>
  <si>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</si>
  <si>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</si>
  <si>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</si>
  <si>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</si>
  <si>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</si>
  <si>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</si>
  <si>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</si>
  <si>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</si>
  <si>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</si>
  <si>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</si>
  <si>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</si>
  <si>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</si>
  <si>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</si>
  <si>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</si>
  <si>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</si>
  <si>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</si>
  <si>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</si>
  <si>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</si>
  <si>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</si>
  <si>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</si>
  <si>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</si>
  <si>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</si>
  <si>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</si>
  <si>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</si>
  <si>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</si>
  <si>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</si>
  <si>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</si>
  <si>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</si>
  <si>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</si>
  <si>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</si>
  <si>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</si>
  <si>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</si>
  <si>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</si>
  <si>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</si>
  <si>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</si>
  <si>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</si>
  <si>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</si>
  <si>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</si>
  <si>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</si>
  <si>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</si>
  <si>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</si>
  <si>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</si>
  <si>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</si>
  <si>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</si>
  <si>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</si>
  <si>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</si>
  <si>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</si>
  <si>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</si>
  <si>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</si>
  <si>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</si>
  <si>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</si>
  <si>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</si>
  <si>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</si>
  <si>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</si>
  <si>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</si>
  <si>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</si>
  <si>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</si>
  <si>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</si>
  <si>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</si>
  <si>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</si>
  <si>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</si>
  <si>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</si>
  <si>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</si>
  <si>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</si>
  <si>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</si>
  <si>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</si>
  <si>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</si>
  <si>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</si>
  <si>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</si>
  <si>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</si>
  <si>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</si>
  <si>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</si>
  <si>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</si>
  <si>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</si>
  <si>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</si>
  <si>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</si>
  <si>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</si>
  <si>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</si>
  <si>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</si>
  <si>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</si>
  <si>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</si>
  <si>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</si>
  <si>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</si>
  <si>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</si>
  <si>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</si>
  <si>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</si>
  <si>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</si>
  <si>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</si>
  <si>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</si>
  <si>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</si>
  <si>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</si>
  <si>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</si>
  <si>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</si>
  <si>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</si>
  <si>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</si>
  <si>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</si>
  <si>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</si>
  <si>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</si>
  <si>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</si>
  <si>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</si>
  <si>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</si>
  <si>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</si>
  <si>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</si>
  <si>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</si>
  <si>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</si>
  <si>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</si>
  <si>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</si>
  <si>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</si>
  <si>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</si>
  <si>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</si>
  <si>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</si>
  <si>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</si>
  <si>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</si>
  <si>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</si>
  <si>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</si>
  <si>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</si>
  <si>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</si>
  <si>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</si>
  <si>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</si>
  <si>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</si>
  <si>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</si>
  <si>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</si>
  <si>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</si>
  <si>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</si>
  <si>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</si>
  <si>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</si>
  <si>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</si>
  <si>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</si>
  <si>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</si>
  <si>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</si>
  <si>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</si>
  <si>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</si>
  <si>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</si>
  <si>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</si>
  <si>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</si>
  <si>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</si>
  <si>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</si>
  <si>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</si>
  <si>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</si>
  <si>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</si>
  <si>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</si>
  <si>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</si>
  <si>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</si>
  <si>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</si>
  <si>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</si>
  <si>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</si>
  <si>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</si>
  <si>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</si>
  <si>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</si>
  <si>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</si>
  <si>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</si>
  <si>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</si>
  <si>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</si>
  <si>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</si>
  <si>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</si>
  <si>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</si>
  <si>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</si>
  <si>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</si>
  <si>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</si>
  <si>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</si>
  <si>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</si>
  <si>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</si>
  <si>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</si>
  <si>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</si>
  <si>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</si>
  <si>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</si>
  <si>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</si>
  <si>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</si>
  <si>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</si>
  <si>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</si>
  <si>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</si>
  <si>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</si>
  <si>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</si>
  <si>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</si>
  <si>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</si>
  <si>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</si>
  <si>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</si>
  <si>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</si>
  <si>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</si>
  <si>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</si>
  <si>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</si>
  <si>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</si>
  <si>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</si>
  <si>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</si>
  <si>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</si>
  <si>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</si>
  <si>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</si>
  <si>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</si>
  <si>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</si>
  <si>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</si>
  <si>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</si>
  <si>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</si>
  <si>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</si>
  <si>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</si>
  <si>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</si>
  <si>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</si>
  <si>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</si>
  <si>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</si>
  <si>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</si>
  <si>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</si>
  <si>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</si>
  <si>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</si>
  <si>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</si>
  <si>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</si>
  <si>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</si>
  <si>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</si>
  <si>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</si>
  <si>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</si>
  <si>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</si>
  <si>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</si>
  <si>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</si>
  <si>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</si>
  <si>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</si>
  <si>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</si>
  <si>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</si>
  <si>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</si>
  <si>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</si>
  <si>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</si>
  <si>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</si>
  <si>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</si>
  <si>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</si>
  <si>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</si>
  <si>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</si>
  <si>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</si>
  <si>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</si>
  <si>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</si>
  <si>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</si>
  <si>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</si>
  <si>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</si>
  <si>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</si>
  <si>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</si>
  <si>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</si>
  <si>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</si>
  <si>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</si>
  <si>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</si>
  <si>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</si>
  <si>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</si>
  <si>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</si>
  <si>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</si>
  <si>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</si>
  <si>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</si>
  <si>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</si>
  <si>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</si>
  <si>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</si>
  <si>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</si>
  <si>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</si>
  <si>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</si>
  <si>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</si>
  <si>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</si>
  <si>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</si>
  <si>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</si>
  <si>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</si>
  <si>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</si>
  <si>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</si>
  <si>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</si>
  <si>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</si>
  <si>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</si>
  <si>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</si>
  <si>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</si>
  <si>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</si>
  <si>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</si>
  <si>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</si>
  <si>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</si>
  <si>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</si>
  <si>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</si>
  <si>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</si>
  <si>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</si>
  <si>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</si>
  <si>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</si>
  <si>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</si>
  <si>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</si>
  <si>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</si>
  <si>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</si>
  <si>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</si>
  <si>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</si>
  <si>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</si>
  <si>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</si>
  <si>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</si>
  <si>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</si>
  <si>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</si>
  <si>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</si>
  <si>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</si>
  <si>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</si>
  <si>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</si>
  <si>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</si>
  <si>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</si>
  <si>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</si>
  <si>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</si>
  <si>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</si>
  <si>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</si>
  <si>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</si>
  <si>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</si>
  <si>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</si>
  <si>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</si>
  <si>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</si>
  <si>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</si>
  <si>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</si>
  <si>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</si>
  <si>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</si>
  <si>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</si>
  <si>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</si>
  <si>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</si>
  <si>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</si>
  <si>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</si>
  <si>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</si>
  <si>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</si>
  <si>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</si>
  <si>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</si>
  <si>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</si>
  <si>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</si>
  <si>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</si>
  <si>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</si>
  <si>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</si>
  <si>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</si>
  <si>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</si>
  <si>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</si>
  <si>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</si>
  <si>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</si>
  <si>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</si>
  <si>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</si>
  <si>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</si>
  <si>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</si>
  <si>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</si>
  <si>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</si>
  <si>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</si>
  <si>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</si>
  <si>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</si>
  <si>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</si>
  <si>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</si>
  <si>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</si>
  <si>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</si>
  <si>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</si>
  <si>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</si>
  <si>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</si>
  <si>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</si>
  <si>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</si>
  <si>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</si>
  <si>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</si>
  <si>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</si>
  <si>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</si>
  <si>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</si>
  <si>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</si>
  <si>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</si>
  <si>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</si>
  <si>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</si>
  <si>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</si>
  <si>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</si>
  <si>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</si>
  <si>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</si>
  <si>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</si>
  <si>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</si>
  <si>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</si>
  <si>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</si>
  <si>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</si>
  <si>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</si>
  <si>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</si>
  <si>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</si>
  <si>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</si>
  <si>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</si>
  <si>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</si>
  <si>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</si>
  <si>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</si>
  <si>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</si>
  <si>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</si>
  <si>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</si>
  <si>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</si>
  <si>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</si>
  <si>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</si>
  <si>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</si>
  <si>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</si>
  <si>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</si>
  <si>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</si>
  <si>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</si>
  <si>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</si>
  <si>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</si>
  <si>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</si>
  <si>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</si>
  <si>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</si>
  <si>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</si>
  <si>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</si>
  <si>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</si>
  <si>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</si>
  <si>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</si>
  <si>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</si>
  <si>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</si>
  <si>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</si>
  <si>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</si>
  <si>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</si>
  <si>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</si>
  <si>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</si>
  <si>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</si>
  <si>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</si>
  <si>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</si>
  <si>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</si>
  <si>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</si>
  <si>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</si>
  <si>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</si>
  <si>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</si>
  <si>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</si>
  <si>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</si>
  <si>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</si>
  <si>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</si>
  <si>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</si>
  <si>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</si>
  <si>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</si>
  <si>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</si>
  <si>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</si>
  <si>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</si>
  <si>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</si>
  <si>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</si>
  <si>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</si>
  <si>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</si>
  <si>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</si>
  <si>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</si>
  <si>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</si>
  <si>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</si>
  <si>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</si>
  <si>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</si>
  <si>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</si>
  <si>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</si>
  <si>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</si>
  <si>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</si>
  <si>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</si>
  <si>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</si>
  <si>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</si>
  <si>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</si>
  <si>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</si>
  <si>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</si>
  <si>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</si>
  <si>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</si>
  <si>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</si>
  <si>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</si>
  <si>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</si>
  <si>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</si>
  <si>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</si>
  <si>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</si>
  <si>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</si>
  <si>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</si>
  <si>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</si>
  <si>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</si>
  <si>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</si>
  <si>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</si>
  <si>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</si>
  <si>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</si>
  <si>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</si>
  <si>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</si>
  <si>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</si>
  <si>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</si>
  <si>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</si>
  <si>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</si>
  <si>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</si>
  <si>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</si>
  <si>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</si>
  <si>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</si>
  <si>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</si>
  <si>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</si>
  <si>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</si>
  <si>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</si>
  <si>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</si>
  <si>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</si>
  <si>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</si>
  <si>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</si>
  <si>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</si>
  <si>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</si>
  <si>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</si>
  <si>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</si>
  <si>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</si>
  <si>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</si>
  <si>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</si>
  <si>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</si>
  <si>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</si>
  <si>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</si>
  <si>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</si>
  <si>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</si>
  <si>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</si>
  <si>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</si>
  <si>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</si>
  <si>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</si>
  <si>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</si>
  <si>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</si>
  <si>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</si>
  <si>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</si>
  <si>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</si>
  <si>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</si>
  <si>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</si>
  <si>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</si>
  <si>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</si>
  <si>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</si>
  <si>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</si>
  <si>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</si>
  <si>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</si>
  <si>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</si>
  <si>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</si>
  <si>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</si>
  <si>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</si>
  <si>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</si>
  <si>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</si>
  <si>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</si>
  <si>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</si>
  <si>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</si>
  <si>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</si>
  <si>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</si>
  <si>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</si>
  <si>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</si>
  <si>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</si>
  <si>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</si>
  <si>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</si>
  <si>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</si>
  <si>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</si>
  <si>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</si>
  <si>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</si>
  <si>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</si>
  <si>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</si>
  <si>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</si>
  <si>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</si>
  <si>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</si>
  <si>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</si>
  <si>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</si>
  <si>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</si>
  <si>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</si>
  <si>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</si>
  <si>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</si>
  <si>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</si>
  <si>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</si>
  <si>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</si>
  <si>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</si>
  <si>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</si>
  <si>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</si>
  <si>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</si>
  <si>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</si>
  <si>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</si>
  <si>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</si>
  <si>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</si>
  <si>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</si>
  <si>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</si>
  <si>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</si>
  <si>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</si>
  <si>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</si>
  <si>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</si>
  <si>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</si>
  <si>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</si>
  <si>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</si>
  <si>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</si>
  <si>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</si>
  <si>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</si>
  <si>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</si>
  <si>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</si>
  <si>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</si>
  <si>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</si>
  <si>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</si>
  <si>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</si>
  <si>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</si>
  <si>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</si>
  <si>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</si>
  <si>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</si>
  <si>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</si>
  <si>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</si>
  <si>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</si>
  <si>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</si>
  <si>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</si>
  <si>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</si>
  <si>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</si>
  <si>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</si>
  <si>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</si>
  <si>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</si>
  <si>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</si>
  <si>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</si>
  <si>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</si>
  <si>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</si>
  <si>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</si>
  <si>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</si>
  <si>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</si>
  <si>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</si>
  <si>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</si>
  <si>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</si>
  <si>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</si>
  <si>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</si>
  <si>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</si>
  <si>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</si>
  <si>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</si>
  <si>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</si>
  <si>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</si>
  <si>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</si>
  <si>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</si>
  <si>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</si>
  <si>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</si>
  <si>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</si>
  <si>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</si>
  <si>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</si>
  <si>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</si>
  <si>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</si>
  <si>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</si>
  <si>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</si>
  <si>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</si>
  <si>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</si>
  <si>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</si>
  <si>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</si>
  <si>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</si>
  <si>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</si>
  <si>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</si>
  <si>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</si>
  <si>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</si>
  <si>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</si>
  <si>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</si>
  <si>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</si>
  <si>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</si>
  <si>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</si>
  <si>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</si>
  <si>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</si>
  <si>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</si>
  <si>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</si>
  <si>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</si>
  <si>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</si>
  <si>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</si>
  <si>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</si>
  <si>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</si>
  <si>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</si>
  <si>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</si>
  <si>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</si>
  <si>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</si>
  <si>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</si>
  <si>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</si>
  <si>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</si>
  <si>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</si>
  <si>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</si>
  <si>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</si>
  <si>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</si>
  <si>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</si>
  <si>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</si>
  <si>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</si>
  <si>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</si>
  <si>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</si>
  <si>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</si>
  <si>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</si>
  <si>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</si>
  <si>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</si>
  <si>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</si>
  <si>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</si>
  <si>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</si>
  <si>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</si>
  <si>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</si>
  <si>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</si>
  <si>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</si>
  <si>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</si>
  <si>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</si>
  <si>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</si>
  <si>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</si>
  <si>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</si>
  <si>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</si>
  <si>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</si>
  <si>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</si>
  <si>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</si>
  <si>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</si>
  <si>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</si>
  <si>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</si>
  <si>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</si>
  <si>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</si>
  <si>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</si>
  <si>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</si>
  <si>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</si>
  <si>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</si>
  <si>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</si>
  <si>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</si>
  <si>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</si>
  <si>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</si>
  <si>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</si>
  <si>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</si>
  <si>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</si>
  <si>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</si>
  <si>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</si>
  <si>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</si>
  <si>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</si>
  <si>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</si>
  <si>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</si>
  <si>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</si>
  <si>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</si>
  <si>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</si>
  <si>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</si>
  <si>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</si>
  <si>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</si>
  <si>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</si>
  <si>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</si>
  <si>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</si>
  <si>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</si>
  <si>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</si>
  <si>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</si>
  <si>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</si>
  <si>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</si>
  <si>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</si>
  <si>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</si>
  <si>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</si>
  <si>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</si>
  <si>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</si>
  <si>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</si>
  <si>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</si>
  <si>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</si>
  <si>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</si>
  <si>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</si>
  <si>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</si>
  <si>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</si>
  <si>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</si>
  <si>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</si>
  <si>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</si>
  <si>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</si>
  <si>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</si>
  <si>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</si>
  <si>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</si>
  <si>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</si>
  <si>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</si>
  <si>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</si>
  <si>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</si>
  <si>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</si>
  <si>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</si>
  <si>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</si>
  <si>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</si>
  <si>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</si>
  <si>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</si>
  <si>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</si>
  <si>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</si>
  <si>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</si>
  <si>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</si>
  <si>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</si>
  <si>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</si>
  <si>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</si>
  <si>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</si>
  <si>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</si>
  <si>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</si>
  <si>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</si>
  <si>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</si>
  <si>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</si>
  <si>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</si>
  <si>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</si>
  <si>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</si>
  <si>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</si>
  <si>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</si>
  <si>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</si>
  <si>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</si>
  <si>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</si>
  <si>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</si>
  <si>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</si>
  <si>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</si>
  <si>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</si>
  <si>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</si>
  <si>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</si>
  <si>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</si>
  <si>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</si>
  <si>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</si>
  <si>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</si>
  <si>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</si>
  <si>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</si>
  <si>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</si>
  <si>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</si>
  <si>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</si>
  <si>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</si>
  <si>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</si>
  <si>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</si>
  <si>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</si>
  <si>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</si>
  <si>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</si>
  <si>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</si>
  <si>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</si>
  <si>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</si>
  <si>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</si>
  <si>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</si>
  <si>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</si>
  <si>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</si>
  <si>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</si>
  <si>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</si>
  <si>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</si>
  <si>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</si>
  <si>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</si>
  <si>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</si>
  <si>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</si>
  <si>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</si>
  <si>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</si>
  <si>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</si>
  <si>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</si>
  <si>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</si>
  <si>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</si>
  <si>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</si>
  <si>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</si>
  <si>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</si>
  <si>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</si>
  <si>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</si>
  <si>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</si>
  <si>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</si>
  <si>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</si>
  <si>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</si>
  <si>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</si>
  <si>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</si>
  <si>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</si>
  <si>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</si>
  <si>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</si>
  <si>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</si>
  <si>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</si>
  <si>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</si>
  <si>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</si>
  <si>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</si>
  <si>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</si>
  <si>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</si>
  <si>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</si>
  <si>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</si>
  <si>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</si>
  <si>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</si>
  <si>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</si>
  <si>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</si>
  <si>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</si>
  <si>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</si>
  <si>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</si>
  <si>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</si>
  <si>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</si>
  <si>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</si>
  <si>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</si>
  <si>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</si>
  <si>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</si>
  <si>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</si>
  <si>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</si>
  <si>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</si>
  <si>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</si>
  <si>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</si>
  <si>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</si>
  <si>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</si>
  <si>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</si>
  <si>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</si>
  <si>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</si>
  <si>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</si>
  <si>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</si>
  <si>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</si>
  <si>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</si>
  <si>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</si>
  <si>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</si>
  <si>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</si>
  <si>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</si>
  <si>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</si>
  <si>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</si>
  <si>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</si>
  <si>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</si>
  <si>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</si>
  <si>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</si>
  <si>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</si>
  <si>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</si>
  <si>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</si>
  <si>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</si>
  <si>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</si>
  <si>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</si>
  <si>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</si>
  <si>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</si>
  <si>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</si>
  <si>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</si>
  <si>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</si>
  <si>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</si>
  <si>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</si>
  <si>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</si>
  <si>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</si>
  <si>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</si>
  <si>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</si>
  <si>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</si>
  <si>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</si>
  <si>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</si>
  <si>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</si>
  <si>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</si>
  <si>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</si>
  <si>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</si>
  <si>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</si>
  <si>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</si>
  <si>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</si>
  <si>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</si>
  <si>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</si>
  <si>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</si>
  <si>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</si>
  <si>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</si>
  <si>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</si>
  <si>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</si>
  <si>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</si>
  <si>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</si>
  <si>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</si>
  <si>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</si>
  <si>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</si>
  <si>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</si>
  <si>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</si>
  <si>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</si>
  <si>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</si>
  <si>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</si>
  <si>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</si>
  <si>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</si>
  <si>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</si>
  <si>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</si>
  <si>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</si>
  <si>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</si>
  <si>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</si>
  <si>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</si>
  <si>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</si>
  <si>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</si>
  <si>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</si>
  <si>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</si>
  <si>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</si>
  <si>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</si>
  <si>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</si>
  <si>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</si>
  <si>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</si>
  <si>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</si>
  <si>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</si>
  <si>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</si>
  <si>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</si>
  <si>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</si>
  <si>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</si>
  <si>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</si>
  <si>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</si>
  <si>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</si>
  <si>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</si>
  <si>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</si>
  <si>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</si>
  <si>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</si>
  <si>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</si>
  <si>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</si>
  <si>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</si>
  <si>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</si>
  <si>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</si>
  <si>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</si>
  <si>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</si>
  <si>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</si>
  <si>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</si>
  <si>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</si>
  <si>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</si>
  <si>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</si>
  <si>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</si>
  <si>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</si>
  <si>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</si>
  <si>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</si>
  <si>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</si>
  <si>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</si>
  <si>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</si>
  <si>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</si>
  <si>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</si>
  <si>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</si>
  <si>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</si>
  <si>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</si>
  <si>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</si>
  <si>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</si>
  <si>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</si>
  <si>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</si>
  <si>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</si>
  <si>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</si>
  <si>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</si>
  <si>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</si>
  <si>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</si>
  <si>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</si>
  <si>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</si>
  <si>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</si>
  <si>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</si>
  <si>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</si>
  <si>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</si>
  <si>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</si>
  <si>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</si>
  <si>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</si>
  <si>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</si>
  <si>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</si>
  <si>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</si>
  <si>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</si>
  <si>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</si>
  <si>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</si>
  <si>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</si>
  <si>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</si>
  <si>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</si>
  <si>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</si>
  <si>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</si>
  <si>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</si>
  <si>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</si>
  <si>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</si>
  <si>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</si>
  <si>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</si>
  <si>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</si>
  <si>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</si>
  <si>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</si>
  <si>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</si>
  <si>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</si>
  <si>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</si>
  <si>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</si>
  <si>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</si>
  <si>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</si>
  <si>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</si>
  <si>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</si>
  <si>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</si>
  <si>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</si>
  <si>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</si>
  <si>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</si>
  <si>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</si>
  <si>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</si>
  <si>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</si>
  <si>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</si>
  <si>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</si>
  <si>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</si>
  <si>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</si>
  <si>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</si>
  <si>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</si>
  <si>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</si>
  <si>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</si>
  <si>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</si>
  <si>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</si>
  <si>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</si>
  <si>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</si>
  <si>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</si>
  <si>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</si>
  <si>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</si>
  <si>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</si>
  <si>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</si>
  <si>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</si>
  <si>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</si>
  <si>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</si>
  <si>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</si>
  <si>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</si>
  <si>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</si>
  <si>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</si>
  <si>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</si>
  <si>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</si>
  <si>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</si>
  <si>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</si>
  <si>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</si>
  <si>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</si>
  <si>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</si>
  <si>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</si>
  <si>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</si>
  <si>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</si>
  <si>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</si>
  <si>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</si>
  <si>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</si>
  <si>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</si>
  <si>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</si>
  <si>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</si>
  <si>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</si>
  <si>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</si>
  <si>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</si>
  <si>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</si>
  <si>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</si>
  <si>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</si>
  <si>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</si>
  <si>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</si>
  <si>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</si>
  <si>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</si>
  <si>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</si>
  <si>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</si>
  <si>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</si>
  <si>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</si>
  <si>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</si>
  <si>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</si>
  <si>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</si>
  <si>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</si>
  <si>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</si>
  <si>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</si>
  <si>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</si>
  <si>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</si>
  <si>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</si>
  <si>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</si>
  <si>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</si>
  <si>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</si>
  <si>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</si>
  <si>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</si>
  <si>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</si>
  <si>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</si>
  <si>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</si>
  <si>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</si>
  <si>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</si>
  <si>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</si>
  <si>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</si>
  <si>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</si>
  <si>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</si>
  <si>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</si>
  <si>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</si>
  <si>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</si>
  <si>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</si>
  <si>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</si>
  <si>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</si>
  <si>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</si>
  <si>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</si>
  <si>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</si>
  <si>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</si>
  <si>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</si>
  <si>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</si>
  <si>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</si>
  <si>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</si>
  <si>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</si>
  <si>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</si>
  <si>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</si>
  <si>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</si>
  <si>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</si>
  <si>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</si>
  <si>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</si>
  <si>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</si>
  <si>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</si>
  <si>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</si>
  <si>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</si>
  <si>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</si>
  <si>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</si>
  <si>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</si>
  <si>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</si>
  <si>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</si>
  <si>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</si>
  <si>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</si>
  <si>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</si>
  <si>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</si>
  <si>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</si>
  <si>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</si>
  <si>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</si>
  <si>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</si>
  <si>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</si>
  <si>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</si>
  <si>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</si>
  <si>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</si>
  <si>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</si>
  <si>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</si>
  <si>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</si>
  <si>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</si>
  <si>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</si>
  <si>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</si>
  <si>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</si>
  <si>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</si>
  <si>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</si>
  <si>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</si>
  <si>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</si>
  <si>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</si>
  <si>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</si>
  <si>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</si>
  <si>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</si>
  <si>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</si>
  <si>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</si>
  <si>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</si>
  <si>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</si>
  <si>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</si>
  <si>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</si>
  <si>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</si>
  <si>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</si>
  <si>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</si>
  <si>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</si>
  <si>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</si>
  <si>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</si>
  <si>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</si>
  <si>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</si>
  <si>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</si>
  <si>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</si>
  <si>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</si>
  <si>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</si>
  <si>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</si>
  <si>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</si>
  <si>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</si>
  <si>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</si>
  <si>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</si>
  <si>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</si>
  <si>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</si>
  <si>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</si>
  <si>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</si>
  <si>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</si>
  <si>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</si>
  <si>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</si>
  <si>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</si>
  <si>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</si>
  <si>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</si>
  <si>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</si>
  <si>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</si>
  <si>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</si>
  <si>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</si>
  <si>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</si>
  <si>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</si>
  <si>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</si>
  <si>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</si>
  <si>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</si>
  <si>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</si>
  <si>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</si>
  <si>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</si>
  <si>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</si>
  <si>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</si>
  <si>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</si>
  <si>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</si>
  <si>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</si>
  <si>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</si>
  <si>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</si>
  <si>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</si>
  <si>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</si>
  <si>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</si>
  <si>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</si>
  <si>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</si>
  <si>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</si>
  <si>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</si>
  <si>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</si>
  <si>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</si>
  <si>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</si>
  <si>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</si>
  <si>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</si>
  <si>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</si>
  <si>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</si>
  <si>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</si>
  <si>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</si>
  <si>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</si>
  <si>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</si>
  <si>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</si>
  <si>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</si>
  <si>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</si>
  <si>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</si>
  <si>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</si>
  <si>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</si>
  <si>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</si>
  <si>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</si>
  <si>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</si>
  <si>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</si>
  <si>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</si>
  <si>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</si>
  <si>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</si>
  <si>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</si>
  <si>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</si>
  <si>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</si>
  <si>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</si>
  <si>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</si>
  <si>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</si>
  <si>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</si>
  <si>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</si>
  <si>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</si>
  <si>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</si>
  <si>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</si>
  <si>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</si>
  <si>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</si>
  <si>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</si>
  <si>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</si>
  <si>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</si>
  <si>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</si>
  <si>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</si>
  <si>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</si>
  <si>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</si>
  <si>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</si>
  <si>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</si>
  <si>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</si>
  <si>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</si>
  <si>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</si>
  <si>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</si>
  <si>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</si>
  <si>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</si>
  <si>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</si>
  <si>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</si>
  <si>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</si>
  <si>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</si>
  <si>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</si>
  <si>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</si>
  <si>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</si>
  <si>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</si>
  <si>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</si>
  <si>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</si>
  <si>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</si>
  <si>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</si>
  <si>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</si>
  <si>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</si>
  <si>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</si>
  <si>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</si>
  <si>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</si>
  <si>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</si>
  <si>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</si>
  <si>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</si>
  <si>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</si>
  <si>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</si>
  <si>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</si>
  <si>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</si>
  <si>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</si>
  <si>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</si>
  <si>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</si>
  <si>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</si>
  <si>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</si>
  <si>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</si>
  <si>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</si>
  <si>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</si>
  <si>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</si>
  <si>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</si>
  <si>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</si>
  <si>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</si>
  <si>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</si>
  <si>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</si>
  <si>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</si>
  <si>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</si>
  <si>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</si>
  <si>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</si>
  <si>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</si>
  <si>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</si>
  <si>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</si>
  <si>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</si>
  <si>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</si>
  <si>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</si>
  <si>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</si>
  <si>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</si>
  <si>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</si>
  <si>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</si>
  <si>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</si>
  <si>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</si>
  <si>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</si>
  <si>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</si>
  <si>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</si>
  <si>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</si>
  <si>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</si>
  <si>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</si>
  <si>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</si>
  <si>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</si>
  <si>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</si>
  <si>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</si>
  <si>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</si>
  <si>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</si>
  <si>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</si>
  <si>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</si>
  <si>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</si>
  <si>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</si>
  <si>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</si>
  <si>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</si>
  <si>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</si>
  <si>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</si>
  <si>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</si>
  <si>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</si>
  <si>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</si>
  <si>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</si>
  <si>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</si>
  <si>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</si>
  <si>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</si>
  <si>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</si>
  <si>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</si>
  <si>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</si>
  <si>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</si>
  <si>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</si>
  <si>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</si>
  <si>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</si>
  <si>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</si>
  <si>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</si>
  <si>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</si>
  <si>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</si>
  <si>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</si>
  <si>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</si>
  <si>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</si>
  <si>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</si>
  <si>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</si>
  <si>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</si>
  <si>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</si>
  <si>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</si>
  <si>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</si>
  <si>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</si>
  <si>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</si>
  <si>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</si>
  <si>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</si>
  <si>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</si>
  <si>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</si>
  <si>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</si>
  <si>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</si>
  <si>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</si>
  <si>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</si>
  <si>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</si>
  <si>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</si>
  <si>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</si>
  <si>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</si>
  <si>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</si>
  <si>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</si>
  <si>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</si>
  <si>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</si>
  <si>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</si>
  <si>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</si>
  <si>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</si>
  <si>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</si>
  <si>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</si>
  <si>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</si>
  <si>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</si>
  <si>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</si>
  <si>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</si>
  <si>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</si>
  <si>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</si>
  <si>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</si>
  <si>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</si>
  <si>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</si>
  <si>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</si>
  <si>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</si>
  <si>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</si>
  <si>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</si>
  <si>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</si>
  <si>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</si>
  <si>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</si>
  <si>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</si>
  <si>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</si>
  <si>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</si>
  <si>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</si>
  <si>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</si>
  <si>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</si>
  <si>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</si>
  <si>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</si>
  <si>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</si>
  <si>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</si>
  <si>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</si>
  <si>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</si>
  <si>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</si>
  <si>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</si>
  <si>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</si>
  <si>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</si>
  <si>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</si>
  <si>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</si>
  <si>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</si>
  <si>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</si>
  <si>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</si>
  <si>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</si>
  <si>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</si>
  <si>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</si>
  <si>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</si>
  <si>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</si>
  <si>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</si>
  <si>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</si>
  <si>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</si>
  <si>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</si>
  <si>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</si>
  <si>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</si>
  <si>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</si>
  <si>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</si>
  <si>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</si>
  <si>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</si>
  <si>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</si>
  <si>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</si>
  <si>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</si>
  <si>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</si>
  <si>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</si>
  <si>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</si>
  <si>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</si>
  <si>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</si>
  <si>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</si>
  <si>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</si>
  <si>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</si>
  <si>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</si>
  <si>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</si>
  <si>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</si>
  <si>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</si>
  <si>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</si>
  <si>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</si>
  <si>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</si>
  <si>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</si>
  <si>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</si>
  <si>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</si>
  <si>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</si>
  <si>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</si>
  <si>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</si>
  <si>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</si>
  <si>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</si>
  <si>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</si>
  <si>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</si>
  <si>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</si>
  <si>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</si>
  <si>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</si>
  <si>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</si>
  <si>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</si>
  <si>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</si>
  <si>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</si>
  <si>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</si>
  <si>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</si>
  <si>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</si>
  <si>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</si>
  <si>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</si>
  <si>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</si>
  <si>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</si>
  <si>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</si>
  <si>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</si>
  <si>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</si>
  <si>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</si>
  <si>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</si>
  <si>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</si>
  <si>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</si>
  <si>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</si>
  <si>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</si>
  <si>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</si>
  <si>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</si>
  <si>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</si>
  <si>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</si>
  <si>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</si>
  <si>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</si>
  <si>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</si>
  <si>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</si>
  <si>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</si>
  <si>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</si>
  <si>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</si>
  <si>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</si>
  <si>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</si>
  <si>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</si>
  <si>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</si>
  <si>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</si>
  <si>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</si>
  <si>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</si>
  <si>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</si>
  <si>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</si>
  <si>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</si>
  <si>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</si>
  <si>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</si>
  <si>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</si>
  <si>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</si>
  <si>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</si>
  <si>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</si>
  <si>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</si>
  <si>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</si>
  <si>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</si>
  <si>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</si>
  <si>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</si>
  <si>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</si>
  <si>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</si>
  <si>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</si>
  <si>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</si>
  <si>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</si>
  <si>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</si>
  <si>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</si>
  <si>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</si>
  <si>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</si>
  <si>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</si>
  <si>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</si>
  <si>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</si>
  <si>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</si>
  <si>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</si>
  <si>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</si>
  <si>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</si>
  <si>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</si>
  <si>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</si>
  <si>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</si>
  <si>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</si>
  <si>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</si>
  <si>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</si>
  <si>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</si>
  <si>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</si>
  <si>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</si>
  <si>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</si>
  <si>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</si>
  <si>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</si>
  <si>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</si>
  <si>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</si>
  <si>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</si>
  <si>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</si>
  <si>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</si>
  <si>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</si>
  <si>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</si>
  <si>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</si>
  <si>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</si>
  <si>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</si>
  <si>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</si>
  <si>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</si>
  <si>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</si>
  <si>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</si>
  <si>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</si>
  <si>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</si>
  <si>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</si>
  <si>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</si>
  <si>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</si>
  <si>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</si>
  <si>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</si>
  <si>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</si>
  <si>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</si>
  <si>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</si>
  <si>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</si>
  <si>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</si>
  <si>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</si>
  <si>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</si>
  <si>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</si>
  <si>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</si>
  <si>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</si>
  <si>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</si>
  <si>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</si>
  <si>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</si>
  <si>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</si>
  <si>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</si>
  <si>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</si>
  <si>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</si>
  <si>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</si>
  <si>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</si>
  <si>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</si>
  <si>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</si>
  <si>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</si>
  <si>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</si>
  <si>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</si>
  <si>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</si>
  <si>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</si>
  <si>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</si>
  <si>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</si>
  <si>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</si>
  <si>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</si>
  <si>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</si>
  <si>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</si>
  <si>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</si>
  <si>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</si>
  <si>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</si>
  <si>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</si>
  <si>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</si>
  <si>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</si>
  <si>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</si>
  <si>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</si>
  <si>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</si>
  <si>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</si>
  <si>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</si>
  <si>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</si>
  <si>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</si>
  <si>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</si>
  <si>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</si>
  <si>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</si>
  <si>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</si>
  <si>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</si>
  <si>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</si>
  <si>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</si>
  <si>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</si>
  <si>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</si>
  <si>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</si>
  <si>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</si>
  <si>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</si>
  <si>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</si>
  <si>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</si>
  <si>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</si>
  <si>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</si>
  <si>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</si>
  <si>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</si>
  <si>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</si>
  <si>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</si>
  <si>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</si>
  <si>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</si>
  <si>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</si>
  <si>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</si>
  <si>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</si>
  <si>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</si>
  <si>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</si>
  <si>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</si>
  <si>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</si>
  <si>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</si>
  <si>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</si>
  <si>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</si>
  <si>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</si>
  <si>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</si>
  <si>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</si>
  <si>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</si>
  <si>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</si>
  <si>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</si>
  <si>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</si>
  <si>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</si>
  <si>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</si>
  <si>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</si>
  <si>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</si>
  <si>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</si>
  <si>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</si>
  <si>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</si>
  <si>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</si>
  <si>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</si>
  <si>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</si>
  <si>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</si>
  <si>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</si>
  <si>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</si>
  <si>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</si>
  <si>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</si>
  <si>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</si>
  <si>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</si>
  <si>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</si>
  <si>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</si>
  <si>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</si>
  <si>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</si>
  <si>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</si>
  <si>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</si>
  <si>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</si>
  <si>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</si>
  <si>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</si>
  <si>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</si>
  <si>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</si>
  <si>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</si>
  <si>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</si>
  <si>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</si>
  <si>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</si>
  <si>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</si>
  <si>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</si>
  <si>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</si>
  <si>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</si>
  <si>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</si>
  <si>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</si>
  <si>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</si>
  <si>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</si>
  <si>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</si>
  <si>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</si>
  <si>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</si>
  <si>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</si>
  <si>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</si>
  <si>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</si>
  <si>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</si>
  <si>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</si>
  <si>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</si>
  <si>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</si>
  <si>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</si>
  <si>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</si>
  <si>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</si>
  <si>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</si>
  <si>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</si>
  <si>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</si>
  <si>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</si>
  <si>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</si>
  <si>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</si>
  <si>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</si>
  <si>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</si>
  <si>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</si>
  <si>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</si>
  <si>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</si>
  <si>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</si>
  <si>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</si>
  <si>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</si>
  <si>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</si>
  <si>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</si>
  <si>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</si>
  <si>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</si>
  <si>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</si>
  <si>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</si>
  <si>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</si>
  <si>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</si>
  <si>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</si>
  <si>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</si>
  <si>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</si>
  <si>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</si>
  <si>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</si>
  <si>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</si>
  <si>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</si>
  <si>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</si>
  <si>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</si>
  <si>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</si>
  <si>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</si>
  <si>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</si>
  <si>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</si>
  <si>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</si>
  <si>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</si>
  <si>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</si>
  <si>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</si>
  <si>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</si>
  <si>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</si>
  <si>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</si>
  <si>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</si>
  <si>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</si>
  <si>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</si>
  <si>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</si>
  <si>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</si>
  <si>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</si>
  <si>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</si>
  <si>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</si>
  <si>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</si>
  <si>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</si>
  <si>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</si>
  <si>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</si>
  <si>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</si>
  <si>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</si>
  <si>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</si>
  <si>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</si>
  <si>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</si>
  <si>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</si>
  <si>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</si>
  <si>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</si>
  <si>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</si>
  <si>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</si>
  <si>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</si>
  <si>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</si>
  <si>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</si>
  <si>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</si>
  <si>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</si>
  <si>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</si>
  <si>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</si>
  <si>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</si>
  <si>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</si>
  <si>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</si>
  <si>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</si>
  <si>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</si>
  <si>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</si>
  <si>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</si>
  <si>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</si>
  <si>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</si>
  <si>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</si>
  <si>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</si>
  <si>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</si>
  <si>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</si>
  <si>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</si>
  <si>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</si>
  <si>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</si>
  <si>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</si>
  <si>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</si>
  <si>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</si>
  <si>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</si>
  <si>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</si>
  <si>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</si>
  <si>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</si>
  <si>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</si>
  <si>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</si>
  <si>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</si>
  <si>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</si>
  <si>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</si>
  <si>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</si>
  <si>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</si>
  <si>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</si>
  <si>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</si>
  <si>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</si>
  <si>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</si>
  <si>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</si>
  <si>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</si>
  <si>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</si>
  <si>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</si>
  <si>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</si>
  <si>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</si>
  <si>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</si>
  <si>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</si>
  <si>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</si>
  <si>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</si>
  <si>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</si>
  <si>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</si>
  <si>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</si>
  <si>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</si>
  <si>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</si>
  <si>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</si>
  <si>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</si>
  <si>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</si>
  <si>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</si>
  <si>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</si>
  <si>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</si>
  <si>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</si>
  <si>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</si>
  <si>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</si>
  <si>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</si>
  <si>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</si>
  <si>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</si>
  <si>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</si>
  <si>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</si>
  <si>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</si>
  <si>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</si>
  <si>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</si>
  <si>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</si>
  <si>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</si>
  <si>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</si>
  <si>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</si>
  <si>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</si>
  <si>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</si>
  <si>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</si>
  <si>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</si>
  <si>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</si>
  <si>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</si>
  <si>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</si>
  <si>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</si>
  <si>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</si>
  <si>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</si>
  <si>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</si>
  <si>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</si>
  <si>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</si>
  <si>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</si>
  <si>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</si>
  <si>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</si>
  <si>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</si>
  <si>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</si>
  <si>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</si>
  <si>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</si>
  <si>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</si>
  <si>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</si>
  <si>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</si>
  <si>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</si>
  <si>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</si>
  <si>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</si>
  <si>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</si>
  <si>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</si>
  <si>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</si>
  <si>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</si>
  <si>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</si>
  <si>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</si>
  <si>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</si>
  <si>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</si>
  <si>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</si>
  <si>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</si>
  <si>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</si>
  <si>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</si>
  <si>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</si>
  <si>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</si>
  <si>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</si>
  <si>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</si>
  <si>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</si>
  <si>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</si>
  <si>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</si>
  <si>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</si>
  <si>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</si>
  <si>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</si>
  <si>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</si>
  <si>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</si>
  <si>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</si>
  <si>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</si>
  <si>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</si>
  <si>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</si>
  <si>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</si>
  <si>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</si>
  <si>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</si>
  <si>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</si>
  <si>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</si>
  <si>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</si>
  <si>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</si>
  <si>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</si>
  <si>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</si>
  <si>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</si>
  <si>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</si>
  <si>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</si>
  <si>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</si>
  <si>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</si>
  <si>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</si>
  <si>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</si>
  <si>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</si>
  <si>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</si>
  <si>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</si>
  <si>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</si>
  <si>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</si>
  <si>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</si>
  <si>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</si>
  <si>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</si>
  <si>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</si>
  <si>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</si>
  <si>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</si>
  <si>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</si>
  <si>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</si>
  <si>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</si>
  <si>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</si>
  <si>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</si>
  <si>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</si>
  <si>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</si>
  <si>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</si>
  <si>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</si>
  <si>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</si>
  <si>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</si>
  <si>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</si>
  <si>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</si>
  <si>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</si>
  <si>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</si>
  <si>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</si>
  <si>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</si>
  <si>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</si>
  <si>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</si>
  <si>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</si>
  <si>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</si>
  <si>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</si>
  <si>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</si>
  <si>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</si>
  <si>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</si>
  <si>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</si>
  <si>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</si>
  <si>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</si>
  <si>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</si>
  <si>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</si>
  <si>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</si>
  <si>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</si>
  <si>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</si>
  <si>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</si>
  <si>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</si>
  <si>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</si>
  <si>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</si>
  <si>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</si>
  <si>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</si>
  <si>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</si>
  <si>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</si>
  <si>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</si>
  <si>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</si>
  <si>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</si>
  <si>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</si>
  <si>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</si>
  <si>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</si>
  <si>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</si>
  <si>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</si>
  <si>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</si>
  <si>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</si>
  <si>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</si>
  <si>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</si>
  <si>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</si>
  <si>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</si>
  <si>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</si>
  <si>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</si>
  <si>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</si>
  <si>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</si>
  <si>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</si>
  <si>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</si>
  <si>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</si>
  <si>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</si>
  <si>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</si>
  <si>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</si>
  <si>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</si>
  <si>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</si>
  <si>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</si>
  <si>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</si>
  <si>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</si>
  <si>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</si>
  <si>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</si>
  <si>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</si>
  <si>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</si>
  <si>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</si>
  <si>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</si>
  <si>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</si>
  <si>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</si>
  <si>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</si>
  <si>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</si>
  <si>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</si>
  <si>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</si>
  <si>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</si>
  <si>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</si>
  <si>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</si>
  <si>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</si>
  <si>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</si>
  <si>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</si>
  <si>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</si>
  <si>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</si>
  <si>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</si>
  <si>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</si>
  <si>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</si>
  <si>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</si>
  <si>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</si>
  <si>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</si>
  <si>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</si>
  <si>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</si>
  <si>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</si>
  <si>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</si>
  <si>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</si>
  <si>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</si>
  <si>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</si>
  <si>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</si>
  <si>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</si>
  <si>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</si>
  <si>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</si>
  <si>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</si>
  <si>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</si>
  <si>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</si>
  <si>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</si>
  <si>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</si>
  <si>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</si>
  <si>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</si>
  <si>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</si>
  <si>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</si>
  <si>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</si>
  <si>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</si>
  <si>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</si>
  <si>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</si>
  <si>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</si>
  <si>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</si>
  <si>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</si>
  <si>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</si>
  <si>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</si>
  <si>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</si>
  <si>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</si>
  <si>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</si>
  <si>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</si>
  <si>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</si>
  <si>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</si>
  <si>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</si>
  <si>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</si>
  <si>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</si>
  <si>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</si>
  <si>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</si>
  <si>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</si>
  <si>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</si>
  <si>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</si>
  <si>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</si>
  <si>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</si>
  <si>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</si>
  <si>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</si>
  <si>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</si>
  <si>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</si>
  <si>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</si>
  <si>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</si>
  <si>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</si>
  <si>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</si>
  <si>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</si>
  <si>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</si>
  <si>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</si>
  <si>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</si>
  <si>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</si>
  <si>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</si>
  <si>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</si>
  <si>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</si>
  <si>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</si>
  <si>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</si>
  <si>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</si>
  <si>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</si>
  <si>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</si>
  <si>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</si>
  <si>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</si>
  <si>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</si>
  <si>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</si>
  <si>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</si>
  <si>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</si>
  <si>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</si>
  <si>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</si>
  <si>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</si>
  <si>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</si>
  <si>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</si>
  <si>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</si>
  <si>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</si>
  <si>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</si>
  <si>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</si>
  <si>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</si>
  <si>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</si>
  <si>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</si>
  <si>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</si>
  <si>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</si>
  <si>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</si>
  <si>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</si>
  <si>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</si>
  <si>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</si>
  <si>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</si>
  <si>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</si>
  <si>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</si>
  <si>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</si>
  <si>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</si>
  <si>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</si>
  <si>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</si>
  <si>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</si>
  <si>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</si>
  <si>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</si>
  <si>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</si>
  <si>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</si>
  <si>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</si>
  <si>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</si>
  <si>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</si>
  <si>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</si>
  <si>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</si>
  <si>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</si>
  <si>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</si>
  <si>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</si>
  <si>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</si>
  <si>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</si>
  <si>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</si>
  <si>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</si>
  <si>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</si>
  <si>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</si>
  <si>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</si>
  <si>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</si>
  <si>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</si>
  <si>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</si>
  <si>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</si>
  <si>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</si>
  <si>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</si>
  <si>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</si>
  <si>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</si>
  <si>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</si>
  <si>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</si>
  <si>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</si>
  <si>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</si>
  <si>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</si>
  <si>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</si>
  <si>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</si>
  <si>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</si>
  <si>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</si>
  <si>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</si>
  <si>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</si>
  <si>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</si>
  <si>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</si>
  <si>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</si>
  <si>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</si>
  <si>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</si>
  <si>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</si>
  <si>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</si>
  <si>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</si>
  <si>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</si>
  <si>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</si>
  <si>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</si>
  <si>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</si>
  <si>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</si>
  <si>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</si>
  <si>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</si>
  <si>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</si>
  <si>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</si>
  <si>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</si>
  <si>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</si>
  <si>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</si>
  <si>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</si>
  <si>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</si>
  <si>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</si>
  <si>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</si>
  <si>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</si>
  <si>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</si>
  <si>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</si>
  <si>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</si>
  <si>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</si>
  <si>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</si>
  <si>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</si>
  <si>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</si>
  <si>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</si>
  <si>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</si>
  <si>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</si>
  <si>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</si>
  <si>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</si>
  <si>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</si>
  <si>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</si>
  <si>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</si>
  <si>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</si>
  <si>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</si>
  <si>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</si>
  <si>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</si>
  <si>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</si>
  <si>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</si>
  <si>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</si>
  <si>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</si>
  <si>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</si>
  <si>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</si>
  <si>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</si>
  <si>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</si>
  <si>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</si>
  <si>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</si>
  <si>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</si>
  <si>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</si>
  <si>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</si>
  <si>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</si>
  <si>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</si>
  <si>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</si>
  <si>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</si>
  <si>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</si>
  <si>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</si>
  <si>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</si>
  <si>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</si>
  <si>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</si>
  <si>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</si>
  <si>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</si>
  <si>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</si>
  <si>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</si>
  <si>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</si>
  <si>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</si>
  <si>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</si>
  <si>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</si>
  <si>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</si>
  <si>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</si>
  <si>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</si>
  <si>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</si>
  <si>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</si>
  <si>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</si>
  <si>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</si>
  <si>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</si>
  <si>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</si>
  <si>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</si>
  <si>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</si>
  <si>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</si>
  <si>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</si>
  <si>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</si>
  <si>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</si>
  <si>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</si>
  <si>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</si>
  <si>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</si>
  <si>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</si>
  <si>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</si>
  <si>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</si>
  <si>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</si>
  <si>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</si>
  <si>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</si>
  <si>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</si>
  <si>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</si>
  <si>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</si>
  <si>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</si>
  <si>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</si>
  <si>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</si>
  <si>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</si>
  <si>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</si>
  <si>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</si>
  <si>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</si>
  <si>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</si>
  <si>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</si>
  <si>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</si>
  <si>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</si>
  <si>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</si>
  <si>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</si>
  <si>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</si>
  <si>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</si>
  <si>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</si>
  <si>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</si>
  <si>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</si>
  <si>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</si>
  <si>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</si>
  <si>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</si>
  <si>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</si>
  <si>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</si>
  <si>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</si>
  <si>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</si>
  <si>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</si>
  <si>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</si>
  <si>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</si>
  <si>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</si>
  <si>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</si>
  <si>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</si>
  <si>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</si>
  <si>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</si>
  <si>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</si>
  <si>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</si>
  <si>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</si>
  <si>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</si>
  <si>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</si>
  <si>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</si>
  <si>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</si>
  <si>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</si>
  <si>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</si>
  <si>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</si>
  <si>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</si>
  <si>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</si>
  <si>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</si>
  <si>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</si>
  <si>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</si>
  <si>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</si>
  <si>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</si>
  <si>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</si>
  <si>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</si>
  <si>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</si>
  <si>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</si>
  <si>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</si>
  <si>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</si>
  <si>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</si>
  <si>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</si>
  <si>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</si>
  <si>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</si>
  <si>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</si>
  <si>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</si>
  <si>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</si>
  <si>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</si>
  <si>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</si>
  <si>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</si>
  <si>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</si>
  <si>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</si>
  <si>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</si>
  <si>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</si>
  <si>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</si>
  <si>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</si>
  <si>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</si>
  <si>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</si>
  <si>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</si>
  <si>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</si>
  <si>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</si>
  <si>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</si>
  <si>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</si>
  <si>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</si>
  <si>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</si>
  <si>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</si>
  <si>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</si>
  <si>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</si>
  <si>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</si>
  <si>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</si>
  <si>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</si>
  <si>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</si>
  <si>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</si>
  <si>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</si>
  <si>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</si>
  <si>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</si>
  <si>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</si>
  <si>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</si>
  <si>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</si>
  <si>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</si>
  <si>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</si>
  <si>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</si>
  <si>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</si>
  <si>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</si>
  <si>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</si>
  <si>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</si>
  <si>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</si>
  <si>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</si>
  <si>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</si>
  <si>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</si>
  <si>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</si>
  <si>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</si>
  <si>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</si>
  <si>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</si>
  <si>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</si>
  <si>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</si>
  <si>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</si>
  <si>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</si>
  <si>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</si>
  <si>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</si>
  <si>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</si>
  <si>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</si>
  <si>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</si>
  <si>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</si>
  <si>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</si>
  <si>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</si>
  <si>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</si>
  <si>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</si>
  <si>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</si>
  <si>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</si>
  <si>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</si>
  <si>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</si>
  <si>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</si>
  <si>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</si>
  <si>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</si>
  <si>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</si>
  <si>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</si>
  <si>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</si>
  <si>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</si>
  <si>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</si>
  <si>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</si>
  <si>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</si>
  <si>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</si>
  <si>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</si>
  <si>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</si>
  <si>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</si>
  <si>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</si>
  <si>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</si>
  <si>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</si>
  <si>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</si>
  <si>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</si>
  <si>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</si>
  <si>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</si>
  <si>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</si>
  <si>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</si>
  <si>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</si>
  <si>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</si>
  <si>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</si>
  <si>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</si>
  <si>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</si>
  <si>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</si>
  <si>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</si>
  <si>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</si>
  <si>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</si>
  <si>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</si>
  <si>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</si>
  <si>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</si>
  <si>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</si>
  <si>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</si>
  <si>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</si>
  <si>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</si>
  <si>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</si>
  <si>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</si>
  <si>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</si>
  <si>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</si>
  <si>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</si>
  <si>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</si>
  <si>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</si>
  <si>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</si>
  <si>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</si>
  <si>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</si>
  <si>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</si>
  <si>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</si>
  <si>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</si>
  <si>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</si>
  <si>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</si>
  <si>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</si>
  <si>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</si>
  <si>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</si>
  <si>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</si>
  <si>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</si>
  <si>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</si>
  <si>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</si>
  <si>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</si>
  <si>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</si>
  <si>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</si>
  <si>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</si>
  <si>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</si>
  <si>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</si>
  <si>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</si>
  <si>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</si>
  <si>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</si>
  <si>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</si>
  <si>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</si>
  <si>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</si>
  <si>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</si>
  <si>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</si>
  <si>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</si>
  <si>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</si>
  <si>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</si>
  <si>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</si>
  <si>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</si>
  <si>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</si>
  <si>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</si>
  <si>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</si>
  <si>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</si>
  <si>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</si>
  <si>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</si>
  <si>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</si>
  <si>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</si>
  <si>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</si>
  <si>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</si>
  <si>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</si>
  <si>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</si>
  <si>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</si>
  <si>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</si>
  <si>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</si>
  <si>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</si>
  <si>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</si>
  <si>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</si>
  <si>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</si>
  <si>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</si>
  <si>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</si>
  <si>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</si>
  <si>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</si>
  <si>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</si>
  <si>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</si>
  <si>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</si>
  <si>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</si>
  <si>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</si>
  <si>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</si>
  <si>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</si>
  <si>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</si>
  <si>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</si>
  <si>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</si>
  <si>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</si>
  <si>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</si>
  <si>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</si>
  <si>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</si>
  <si>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</si>
  <si>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</si>
  <si>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</si>
  <si>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</si>
  <si>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</si>
  <si>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</si>
  <si>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</si>
  <si>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</si>
  <si>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</si>
  <si>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</si>
  <si>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</si>
  <si>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</si>
  <si>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</si>
  <si>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</si>
  <si>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</si>
  <si>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</si>
  <si>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</si>
  <si>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</si>
  <si>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</si>
  <si>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</si>
  <si>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</si>
  <si>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</si>
  <si>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</si>
  <si>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</si>
  <si>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</si>
  <si>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</si>
  <si>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</si>
  <si>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</si>
  <si>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</si>
  <si>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</si>
  <si>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</si>
  <si>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</si>
  <si>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</si>
  <si>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</si>
  <si>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</si>
  <si>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</si>
  <si>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</si>
  <si>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</si>
  <si>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</si>
  <si>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</si>
  <si>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</si>
  <si>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</si>
  <si>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</si>
  <si>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</si>
  <si>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</si>
  <si>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</si>
  <si>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</si>
  <si>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</si>
  <si>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</si>
  <si>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</si>
  <si>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</si>
  <si>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</si>
  <si>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</si>
  <si>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</si>
  <si>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</si>
  <si>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</si>
  <si>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</si>
  <si>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</si>
  <si>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</si>
  <si>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</si>
  <si>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</si>
  <si>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</si>
  <si>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</si>
  <si>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</si>
  <si>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</si>
  <si>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</si>
  <si>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</si>
  <si>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</si>
  <si>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</si>
  <si>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</si>
  <si>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</si>
  <si>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</si>
  <si>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</si>
  <si>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</si>
  <si>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</si>
  <si>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</si>
  <si>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</si>
  <si>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</si>
  <si>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</si>
  <si>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</si>
  <si>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</si>
  <si>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</si>
  <si>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</si>
  <si>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</si>
  <si>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</si>
  <si>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</si>
  <si>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</si>
  <si>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</si>
  <si>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</si>
  <si>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</si>
  <si>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</si>
  <si>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</si>
  <si>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</si>
  <si>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</si>
  <si>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</si>
  <si>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</si>
  <si>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</si>
  <si>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</si>
  <si>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</si>
  <si>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</si>
  <si>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</si>
  <si>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</si>
  <si>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</si>
  <si>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</si>
  <si>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</si>
  <si>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</si>
  <si>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</si>
  <si>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</si>
  <si>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</si>
  <si>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</si>
  <si>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</si>
  <si>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</si>
  <si>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</si>
  <si>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</si>
  <si>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</si>
  <si>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</si>
  <si>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</si>
  <si>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</si>
  <si>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</si>
  <si>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</si>
  <si>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</si>
  <si>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</si>
  <si>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</si>
  <si>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</si>
  <si>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</si>
  <si>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</si>
  <si>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</si>
  <si>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</si>
  <si>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</si>
  <si>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</si>
  <si>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</si>
  <si>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</si>
  <si>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</si>
  <si>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</si>
  <si>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</si>
  <si>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</si>
  <si>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</si>
  <si>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</si>
  <si>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</si>
  <si>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</si>
  <si>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</si>
  <si>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</si>
  <si>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</si>
  <si>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</si>
  <si>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</si>
  <si>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</si>
  <si>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</si>
  <si>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</si>
  <si>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</si>
  <si>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</si>
  <si>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</si>
  <si>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</si>
  <si>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</si>
  <si>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</si>
  <si>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</si>
  <si>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</si>
  <si>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</si>
  <si>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</si>
  <si>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</si>
  <si>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</si>
  <si>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</si>
  <si>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</si>
  <si>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</si>
  <si>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</si>
  <si>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</si>
  <si>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</si>
  <si>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</si>
  <si>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</si>
  <si>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</si>
  <si>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</si>
  <si>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</si>
  <si>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</si>
  <si>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</si>
  <si>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</si>
  <si>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</si>
  <si>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</si>
  <si>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</si>
  <si>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</si>
  <si>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</si>
  <si>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</si>
  <si>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</si>
  <si>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</si>
  <si>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</si>
  <si>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</si>
  <si>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</si>
  <si>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</si>
  <si>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</si>
  <si>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</si>
  <si>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</si>
  <si>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</si>
  <si>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</si>
  <si>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</si>
  <si>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</si>
  <si>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</si>
  <si>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</si>
  <si>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</si>
  <si>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</si>
  <si>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</si>
  <si>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</si>
  <si>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</si>
  <si>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</si>
  <si>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</si>
  <si>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</si>
  <si>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</si>
  <si>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</si>
  <si>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</si>
  <si>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</si>
  <si>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</si>
  <si>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</si>
  <si>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</si>
  <si>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</si>
  <si>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</si>
  <si>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</si>
  <si>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</si>
  <si>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</si>
  <si>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</si>
  <si>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</si>
  <si>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</si>
  <si>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</si>
  <si>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</si>
  <si>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</si>
  <si>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</si>
  <si>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</si>
  <si>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</si>
  <si>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</si>
  <si>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</si>
  <si>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</si>
  <si>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</si>
  <si>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</si>
  <si>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</si>
  <si>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</si>
  <si>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</si>
  <si>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</si>
  <si>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</si>
  <si>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</si>
  <si>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</si>
  <si>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</si>
  <si>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</si>
  <si>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</si>
  <si>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</si>
  <si>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</si>
  <si>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</si>
  <si>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</si>
  <si>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</si>
  <si>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</si>
  <si>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</si>
  <si>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</si>
  <si>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</si>
  <si>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</si>
  <si>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</si>
  <si>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</si>
  <si>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</si>
  <si>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</si>
  <si>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</si>
  <si>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</si>
  <si>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</si>
  <si>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</si>
  <si>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</si>
  <si>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</si>
  <si>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</si>
  <si>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</si>
  <si>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</si>
  <si>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</si>
  <si>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</si>
  <si>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</si>
  <si>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</si>
  <si>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</si>
  <si>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</si>
  <si>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</si>
  <si>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</si>
  <si>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</si>
  <si>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</si>
  <si>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</si>
  <si>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</si>
  <si>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</si>
  <si>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</si>
  <si>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</si>
  <si>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</si>
  <si>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</si>
  <si>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</si>
  <si>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</si>
  <si>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</si>
  <si>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</si>
  <si>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</si>
  <si>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</si>
  <si>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</si>
  <si>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</si>
  <si>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</si>
  <si>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</si>
  <si>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</si>
  <si>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</si>
  <si>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</si>
  <si>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</si>
  <si>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</si>
  <si>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</si>
  <si>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</si>
  <si>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</si>
  <si>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</si>
  <si>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</si>
  <si>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</si>
  <si>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</si>
  <si>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</si>
  <si>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</si>
  <si>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</si>
  <si>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</si>
  <si>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</si>
  <si>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</si>
  <si>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</si>
  <si>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</si>
  <si>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</si>
  <si>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</si>
  <si>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</si>
  <si>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</si>
  <si>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</si>
  <si>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</si>
  <si>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</si>
  <si>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</si>
  <si>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</si>
  <si>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</si>
  <si>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</si>
  <si>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</si>
  <si>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</si>
  <si>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</si>
  <si>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</si>
  <si>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</si>
  <si>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</si>
  <si>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</si>
  <si>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</si>
  <si>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</si>
  <si>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</si>
  <si>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</si>
  <si>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</si>
  <si>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</si>
  <si>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</si>
  <si>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</si>
  <si>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</si>
  <si>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</si>
  <si>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</si>
  <si>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</si>
  <si>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</si>
  <si>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</si>
  <si>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</si>
  <si>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</si>
  <si>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</si>
  <si>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</si>
  <si>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</si>
  <si>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</si>
  <si>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</si>
  <si>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</si>
  <si>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</si>
  <si>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</si>
  <si>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</si>
  <si>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</si>
  <si>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</si>
  <si>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</si>
  <si>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</si>
  <si>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</si>
  <si>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</si>
  <si>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</si>
  <si>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</si>
  <si>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</si>
  <si>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</si>
  <si>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</si>
  <si>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</si>
  <si>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</si>
  <si>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</si>
  <si>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</si>
  <si>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</si>
  <si>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</si>
  <si>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</si>
  <si>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</si>
  <si>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</si>
  <si>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</si>
  <si>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</si>
  <si>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</si>
  <si>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</si>
  <si>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</si>
  <si>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</si>
  <si>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</si>
  <si>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</si>
  <si>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</si>
  <si>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</si>
  <si>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</si>
  <si>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</si>
  <si>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</si>
  <si>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</si>
  <si>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</si>
  <si>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</si>
  <si>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</si>
  <si>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</si>
  <si>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</si>
  <si>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</si>
  <si>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</si>
  <si>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</si>
  <si>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</si>
  <si>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</si>
  <si>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</si>
  <si>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</si>
  <si>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</si>
  <si>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</si>
  <si>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</si>
  <si>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</si>
  <si>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</si>
  <si>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</si>
  <si>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</si>
  <si>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</si>
  <si>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</si>
  <si>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</si>
  <si>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</si>
  <si>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</si>
  <si>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</si>
  <si>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</si>
  <si>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</si>
  <si>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</si>
  <si>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</si>
  <si>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</si>
  <si>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</si>
  <si>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</si>
  <si>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</si>
  <si>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</si>
  <si>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</si>
  <si>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</si>
  <si>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</si>
  <si>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</si>
  <si>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</si>
  <si>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</si>
  <si>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</si>
  <si>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</si>
  <si>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</si>
  <si>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</si>
  <si>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</si>
  <si>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</si>
  <si>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</si>
  <si>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</si>
  <si>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</si>
  <si>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</si>
  <si>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</si>
  <si>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</si>
  <si>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</si>
  <si>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</si>
  <si>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</si>
  <si>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</si>
  <si>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</si>
  <si>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</si>
  <si>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</si>
  <si>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</si>
  <si>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</si>
  <si>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</si>
  <si>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</si>
  <si>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</si>
  <si>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</si>
  <si>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</si>
  <si>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</si>
  <si>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</si>
  <si>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</si>
  <si>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</si>
  <si>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</si>
  <si>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</si>
  <si>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</si>
  <si>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</si>
  <si>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</si>
  <si>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</si>
  <si>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</si>
  <si>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</si>
  <si>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</si>
  <si>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</si>
  <si>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</si>
  <si>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</si>
  <si>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</si>
  <si>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</si>
  <si>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</si>
  <si>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</si>
  <si>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</si>
  <si>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</si>
  <si>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</si>
  <si>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</si>
  <si>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</si>
  <si>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</si>
  <si>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</si>
  <si>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</si>
  <si>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</si>
  <si>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</si>
  <si>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</si>
  <si>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</si>
  <si>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</si>
  <si>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</si>
  <si>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</si>
  <si>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</si>
  <si>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</si>
  <si>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</si>
  <si>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</si>
  <si>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</si>
  <si>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</si>
  <si>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</si>
  <si>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</si>
  <si>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</si>
  <si>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</si>
  <si>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</si>
  <si>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</si>
  <si>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</si>
  <si>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</si>
  <si>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</si>
  <si>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</si>
  <si>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</si>
  <si>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</si>
  <si>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</si>
  <si>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</si>
  <si>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</si>
  <si>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</si>
  <si>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</si>
  <si>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</si>
  <si>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</si>
  <si>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</si>
  <si>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</si>
  <si>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</si>
  <si>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</si>
  <si>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</si>
  <si>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</si>
  <si>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</si>
  <si>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</si>
  <si>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</si>
  <si>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</si>
  <si>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</si>
  <si>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</si>
  <si>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</si>
  <si>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</si>
  <si>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</si>
  <si>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</si>
  <si>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</si>
  <si>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</si>
  <si>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</si>
  <si>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</si>
  <si>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</si>
  <si>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</si>
  <si>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</si>
  <si>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</si>
  <si>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</si>
  <si>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</si>
  <si>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</si>
  <si>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</si>
  <si>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</si>
  <si>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</si>
  <si>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</si>
  <si>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</si>
  <si>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</si>
  <si>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</si>
  <si>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</si>
  <si>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</si>
  <si>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</si>
  <si>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</si>
  <si>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</si>
  <si>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</si>
  <si>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</si>
  <si>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</si>
  <si>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</si>
  <si>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</si>
  <si>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</si>
  <si>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</si>
  <si>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</si>
  <si>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</si>
  <si>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</si>
  <si>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</si>
  <si>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</si>
  <si>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</si>
  <si>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</si>
  <si>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</si>
  <si>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</si>
  <si>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</si>
  <si>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</si>
  <si>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</si>
  <si>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</si>
  <si>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</si>
  <si>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</si>
  <si>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</si>
  <si>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</si>
  <si>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</si>
  <si>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</si>
  <si>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</si>
  <si>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</si>
  <si>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</si>
  <si>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</si>
  <si>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</si>
  <si>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</si>
  <si>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</si>
  <si>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</si>
  <si>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</si>
  <si>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</si>
  <si>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</si>
  <si>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</si>
  <si>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</si>
  <si>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</si>
  <si>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</si>
  <si>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</si>
  <si>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</si>
  <si>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</si>
  <si>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</si>
  <si>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</si>
  <si>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</si>
  <si>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</si>
  <si>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</si>
  <si>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</si>
  <si>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</si>
  <si>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</si>
  <si>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</si>
  <si>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</si>
  <si>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</si>
  <si>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</si>
  <si>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</si>
  <si>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</si>
  <si>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</si>
  <si>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</si>
  <si>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</si>
  <si>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</si>
  <si>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</si>
  <si>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</si>
  <si>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</si>
  <si>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</si>
  <si>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</si>
  <si>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</si>
  <si>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</si>
  <si>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</si>
  <si>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</si>
  <si>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</si>
  <si>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</si>
  <si>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</si>
  <si>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</si>
  <si>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</si>
  <si>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</si>
  <si>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</si>
  <si>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</si>
  <si>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</si>
  <si>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</si>
  <si>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</si>
  <si>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</si>
  <si>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</si>
  <si>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</si>
  <si>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</si>
  <si>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</si>
  <si>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</si>
  <si>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</si>
  <si>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</si>
  <si>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</si>
  <si>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</si>
  <si>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</si>
  <si>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</si>
  <si>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</si>
  <si>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</si>
  <si>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</si>
  <si>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</si>
  <si>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</si>
  <si>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</si>
  <si>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</si>
  <si>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</si>
  <si>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</si>
  <si>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</si>
  <si>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</si>
  <si>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</si>
  <si>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</si>
  <si>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</si>
  <si>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</si>
  <si>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</si>
  <si>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</si>
  <si>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</si>
  <si>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</si>
  <si>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</si>
  <si>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</si>
  <si>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</si>
  <si>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</si>
  <si>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</si>
  <si>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</si>
  <si>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</si>
  <si>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</si>
  <si>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</si>
  <si>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</si>
  <si>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</si>
  <si>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</si>
  <si>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</si>
  <si>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</si>
  <si>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</si>
  <si>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</si>
  <si>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</si>
  <si>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</si>
  <si>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</si>
  <si>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</si>
  <si>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</si>
  <si>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</si>
  <si>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</si>
  <si>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</si>
  <si>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</si>
  <si>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</si>
  <si>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</si>
  <si>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</si>
  <si>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</si>
  <si>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</si>
  <si>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</si>
  <si>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</si>
  <si>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</si>
  <si>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</si>
  <si>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</si>
  <si>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</si>
  <si>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</si>
  <si>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</si>
  <si>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</si>
  <si>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</si>
  <si>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</si>
  <si>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</si>
  <si>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</si>
  <si>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</si>
  <si>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</si>
  <si>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</si>
  <si>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</si>
  <si>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</si>
  <si>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</si>
  <si>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</si>
  <si>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</si>
  <si>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</si>
  <si>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</si>
  <si>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</si>
  <si>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</si>
  <si>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</si>
  <si>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</si>
  <si>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</si>
  <si>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</si>
  <si>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</si>
  <si>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</si>
  <si>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</si>
  <si>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</si>
  <si>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</si>
  <si>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</si>
  <si>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</si>
  <si>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</si>
  <si>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</si>
  <si>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</si>
  <si>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</si>
  <si>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</si>
  <si>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</si>
  <si>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</si>
  <si>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</si>
  <si>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</si>
  <si>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</si>
  <si>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</si>
  <si>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</si>
  <si>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</si>
  <si>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</si>
  <si>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</si>
  <si>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</si>
  <si>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</si>
  <si>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</si>
  <si>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</si>
  <si>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</si>
  <si>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</si>
  <si>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</si>
  <si>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</si>
  <si>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</si>
  <si>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</si>
  <si>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</si>
  <si>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</si>
  <si>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</si>
  <si>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</si>
  <si>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</si>
  <si>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</si>
  <si>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</si>
  <si>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</si>
  <si>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</si>
  <si>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</si>
  <si>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</si>
  <si>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</si>
  <si>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</si>
  <si>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</si>
  <si>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</si>
  <si>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</si>
  <si>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</si>
  <si>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</si>
  <si>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</si>
  <si>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</si>
  <si>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</si>
  <si>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</si>
  <si>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</si>
  <si>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</si>
  <si>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</si>
  <si>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</si>
  <si>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</si>
  <si>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</si>
  <si>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</si>
  <si>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</si>
  <si>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</si>
  <si>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</si>
  <si>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</si>
  <si>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</si>
  <si>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</si>
  <si>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</si>
  <si>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</si>
  <si>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</si>
  <si>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</si>
  <si>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</si>
  <si>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</si>
  <si>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</si>
  <si>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</si>
  <si>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</si>
  <si>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</si>
  <si>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</si>
  <si>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</si>
  <si>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</si>
  <si>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</si>
  <si>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</si>
  <si>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</si>
  <si>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</si>
  <si>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</si>
  <si>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</si>
  <si>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</si>
  <si>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</si>
  <si>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</si>
  <si>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</si>
  <si>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</si>
  <si>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</si>
  <si>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</si>
  <si>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</si>
  <si>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</si>
  <si>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</si>
  <si>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</si>
  <si>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</si>
  <si>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</si>
  <si>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</si>
  <si>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</si>
  <si>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</si>
  <si>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</si>
  <si>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</si>
  <si>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</si>
  <si>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</si>
  <si>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</si>
  <si>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</si>
  <si>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</si>
  <si>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</si>
  <si>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</si>
  <si>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</si>
  <si>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</si>
  <si>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</si>
  <si>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</si>
  <si>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</si>
  <si>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</si>
  <si>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</si>
  <si>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</si>
  <si>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</si>
  <si>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</si>
  <si>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</si>
  <si>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</si>
  <si>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</si>
  <si>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</si>
  <si>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</si>
  <si>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</si>
  <si>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</si>
  <si>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</si>
  <si>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</si>
  <si>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</si>
  <si>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</si>
  <si>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</si>
  <si>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</si>
  <si>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</si>
  <si>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</si>
  <si>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</si>
  <si>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</si>
  <si>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</si>
  <si>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</si>
  <si>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</si>
  <si>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</si>
  <si>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</si>
  <si>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</si>
  <si>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</si>
  <si>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</si>
  <si>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</si>
  <si>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</si>
  <si>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</si>
  <si>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</si>
  <si>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</si>
  <si>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</si>
  <si>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</si>
  <si>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</si>
  <si>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</si>
  <si>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</si>
  <si>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</si>
  <si>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</si>
  <si>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</si>
  <si>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</si>
  <si>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</si>
  <si>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</si>
  <si>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</si>
  <si>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</si>
  <si>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</si>
  <si>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</si>
  <si>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</si>
  <si>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</si>
  <si>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</si>
  <si>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</si>
  <si>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</si>
  <si>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</si>
  <si>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</si>
  <si>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</si>
  <si>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</si>
  <si>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</si>
  <si>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</si>
  <si>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</si>
  <si>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</si>
  <si>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</si>
  <si>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</si>
  <si>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</si>
  <si>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</si>
  <si>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</si>
  <si>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</si>
  <si>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</si>
  <si>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</si>
  <si>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</si>
  <si>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</si>
  <si>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</si>
  <si>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</si>
  <si>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</si>
  <si>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</si>
  <si>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</si>
  <si>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</si>
  <si>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</si>
  <si>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</si>
  <si>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</si>
  <si>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</si>
  <si>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</si>
  <si>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</si>
  <si>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</si>
  <si>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</si>
  <si>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</si>
  <si>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</si>
  <si>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</si>
  <si>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</si>
  <si>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</si>
  <si>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</si>
  <si>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</si>
  <si>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</si>
  <si>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</si>
  <si>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</si>
  <si>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</si>
  <si>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</si>
  <si>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</si>
  <si>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</si>
  <si>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</si>
  <si>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</si>
  <si>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</si>
  <si>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</si>
  <si>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</si>
  <si>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</si>
  <si>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</si>
  <si>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</si>
  <si>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</si>
  <si>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</si>
  <si>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</si>
  <si>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</si>
  <si>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</si>
  <si>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</si>
  <si>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</si>
  <si>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</si>
  <si>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</si>
  <si>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</si>
  <si>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</si>
  <si>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</si>
  <si>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</si>
  <si>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</si>
  <si>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</si>
  <si>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</si>
  <si>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</si>
  <si>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</si>
  <si>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</si>
  <si>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</si>
  <si>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</si>
  <si>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</si>
  <si>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</si>
  <si>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</si>
  <si>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</si>
  <si>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</si>
  <si>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</si>
  <si>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</si>
  <si>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</si>
  <si>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</si>
  <si>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</si>
  <si>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</si>
  <si>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</si>
  <si>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</si>
  <si>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</si>
  <si>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</si>
  <si>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</si>
  <si>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</si>
  <si>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</si>
  <si>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</si>
  <si>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</si>
  <si>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</si>
  <si>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</si>
  <si>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</si>
  <si>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</si>
  <si>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</si>
  <si>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</si>
  <si>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</si>
  <si>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</si>
  <si>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</si>
  <si>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</si>
  <si>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</si>
  <si>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</si>
  <si>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</si>
  <si>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</si>
  <si>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</si>
  <si>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</si>
  <si>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</si>
  <si>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</si>
  <si>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</si>
  <si>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</si>
  <si>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</si>
  <si>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</si>
  <si>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</si>
  <si>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</si>
  <si>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</si>
  <si>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</si>
  <si>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</si>
  <si>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</si>
  <si>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</si>
  <si>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</si>
  <si>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</si>
  <si>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</si>
  <si>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</si>
  <si>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</si>
  <si>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</si>
  <si>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</si>
  <si>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</si>
  <si>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</si>
  <si>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</si>
  <si>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</si>
  <si>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</si>
  <si>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</si>
  <si>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</si>
  <si>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</si>
  <si>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</si>
  <si>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</si>
  <si>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</si>
  <si>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</si>
  <si>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</si>
  <si>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</si>
  <si>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</si>
  <si>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</si>
  <si>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</si>
  <si>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</si>
  <si>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</si>
  <si>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</si>
  <si>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</si>
  <si>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</si>
  <si>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</si>
  <si>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</si>
  <si>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</si>
  <si>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</si>
  <si>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</si>
  <si>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</si>
  <si>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</si>
  <si>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</si>
  <si>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</si>
  <si>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</si>
  <si>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</si>
  <si>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</si>
  <si>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</si>
  <si>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</si>
  <si>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</si>
  <si>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</si>
  <si>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</si>
  <si>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</si>
  <si>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</si>
  <si>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</si>
  <si>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</si>
  <si>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</si>
  <si>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</si>
  <si>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</si>
  <si>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</si>
  <si>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</si>
  <si>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</si>
  <si>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</si>
  <si>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</si>
  <si>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</si>
  <si>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</si>
  <si>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</si>
  <si>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</si>
  <si>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</si>
  <si>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</si>
  <si>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</si>
  <si>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</si>
  <si>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</si>
  <si>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</si>
  <si>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</si>
  <si>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</si>
  <si>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</si>
  <si>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</si>
  <si>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</si>
  <si>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</si>
  <si>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</si>
  <si>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</si>
  <si>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</si>
  <si>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</si>
  <si>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</si>
  <si>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</si>
  <si>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</si>
  <si>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</si>
  <si>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</si>
  <si>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</si>
  <si>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</si>
  <si>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</si>
  <si>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</si>
  <si>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</si>
  <si>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</si>
  <si>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</si>
  <si>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</si>
  <si>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</si>
  <si>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</si>
  <si>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</si>
  <si>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</si>
  <si>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</si>
  <si>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</si>
  <si>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</si>
  <si>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</si>
  <si>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</si>
  <si>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</si>
  <si>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</si>
  <si>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</si>
  <si>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</si>
  <si>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</si>
  <si>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</si>
  <si>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</si>
  <si>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</si>
  <si>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</si>
  <si>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</si>
  <si>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</si>
  <si>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</si>
  <si>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</si>
  <si>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</si>
  <si>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</si>
  <si>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</si>
  <si>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</si>
  <si>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</si>
  <si>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</si>
  <si>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</si>
  <si>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</si>
  <si>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</si>
  <si>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</si>
  <si>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</si>
  <si>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</si>
  <si>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</si>
  <si>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</si>
  <si>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</si>
  <si>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</si>
  <si>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</si>
  <si>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</si>
  <si>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</si>
  <si>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</si>
  <si>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</si>
  <si>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</si>
  <si>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</si>
  <si>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</si>
  <si>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</si>
  <si>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</si>
  <si>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</si>
  <si>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</si>
  <si>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</si>
  <si>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</si>
  <si>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</si>
  <si>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</si>
  <si>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</si>
  <si>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</si>
  <si>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</si>
  <si>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</si>
  <si>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</si>
  <si>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</si>
  <si>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</si>
  <si>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</si>
  <si>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</si>
  <si>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</si>
  <si>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</si>
  <si>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</si>
  <si>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</si>
  <si>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</si>
  <si>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</si>
  <si>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</si>
  <si>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</si>
  <si>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</si>
  <si>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</si>
  <si>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</si>
  <si>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</si>
  <si>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</si>
  <si>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</si>
  <si>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</si>
  <si>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</si>
  <si>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</si>
  <si>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</si>
  <si>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</si>
  <si>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</si>
  <si>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</si>
  <si>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</si>
  <si>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</si>
  <si>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</si>
  <si>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</si>
  <si>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</si>
  <si>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</si>
  <si>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</si>
  <si>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</si>
  <si>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</si>
  <si>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</si>
  <si>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</si>
  <si>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</si>
  <si>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</si>
  <si>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</si>
  <si>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</si>
  <si>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</si>
  <si>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</si>
  <si>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</si>
  <si>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</si>
  <si>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</si>
  <si>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</si>
  <si>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</si>
  <si>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</si>
  <si>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</si>
  <si>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</si>
  <si>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</si>
  <si>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</si>
  <si>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</si>
  <si>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</si>
  <si>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</si>
  <si>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</si>
  <si>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</si>
  <si>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</si>
  <si>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</si>
  <si>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</si>
  <si>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</si>
  <si>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</si>
  <si>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</si>
  <si>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</si>
  <si>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</si>
  <si>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</si>
  <si>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</si>
  <si>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</si>
  <si>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</si>
  <si>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</si>
  <si>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</si>
  <si>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</si>
  <si>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</si>
  <si>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</si>
  <si>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</si>
  <si>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</si>
  <si>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</si>
  <si>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</si>
  <si>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</si>
  <si>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</si>
  <si>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</si>
  <si>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</si>
  <si>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</si>
  <si>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</si>
  <si>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</si>
  <si>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</si>
  <si>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</si>
  <si>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</si>
  <si>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</si>
  <si>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</si>
  <si>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</si>
  <si>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</si>
  <si>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</si>
  <si>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</si>
  <si>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</si>
  <si>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</si>
  <si>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</si>
  <si>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</si>
  <si>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</si>
  <si>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</si>
  <si>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</si>
  <si>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</si>
  <si>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</si>
  <si>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</si>
  <si>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</si>
  <si>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</si>
  <si>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</si>
  <si>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</si>
  <si>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</si>
  <si>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</si>
  <si>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</si>
  <si>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</si>
  <si>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</si>
  <si>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</si>
  <si>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</si>
  <si>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</si>
  <si>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</si>
  <si>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</si>
  <si>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</si>
  <si>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</si>
  <si>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</si>
  <si>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</si>
  <si>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</si>
  <si>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</si>
  <si>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</si>
  <si>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</si>
  <si>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</si>
  <si>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</si>
  <si>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</si>
  <si>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</si>
  <si>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</si>
  <si>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</si>
  <si>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</si>
  <si>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</si>
  <si>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</si>
  <si>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</si>
  <si>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</si>
  <si>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</si>
  <si>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</si>
  <si>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</si>
  <si>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</si>
  <si>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</si>
  <si>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</si>
  <si>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</si>
  <si>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</si>
  <si>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</si>
  <si>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</si>
  <si>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</si>
  <si>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</si>
  <si>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</si>
  <si>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</si>
  <si>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</si>
  <si>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</si>
  <si>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</si>
  <si>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</si>
  <si>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</si>
  <si>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</si>
  <si>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</si>
  <si>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</si>
  <si>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</si>
  <si>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</si>
  <si>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</si>
  <si>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</si>
  <si>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</si>
  <si>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</si>
  <si>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</si>
  <si>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</si>
  <si>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</si>
  <si>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</si>
  <si>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</si>
  <si>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</si>
  <si>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</si>
  <si>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</si>
  <si>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</si>
  <si>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</si>
  <si>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</si>
  <si>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</si>
  <si>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</si>
  <si>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</si>
  <si>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</si>
  <si>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</si>
  <si>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</si>
  <si>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</si>
  <si>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</si>
  <si>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</si>
  <si>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</si>
  <si>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</si>
  <si>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</si>
  <si>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</si>
  <si>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</si>
  <si>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</si>
  <si>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</si>
  <si>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</si>
  <si>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</si>
  <si>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</si>
  <si>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</si>
  <si>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</si>
  <si>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</si>
  <si>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</si>
  <si>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</si>
  <si>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</si>
  <si>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</si>
  <si>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</si>
  <si>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</si>
  <si>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</si>
  <si>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</si>
  <si>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</si>
  <si>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</si>
  <si>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</si>
  <si>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</si>
  <si>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</si>
  <si>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</si>
  <si>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</si>
  <si>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</si>
  <si>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</si>
  <si>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</si>
  <si>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</si>
  <si>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</si>
  <si>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</si>
  <si>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</si>
  <si>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</si>
  <si>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</si>
  <si>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</si>
  <si>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</si>
  <si>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</si>
  <si>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</si>
  <si>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</si>
  <si>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</si>
  <si>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</si>
  <si>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</si>
  <si>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</si>
  <si>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</si>
  <si>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</si>
  <si>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</si>
  <si>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</si>
  <si>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</si>
  <si>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</si>
  <si>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</si>
  <si>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</si>
  <si>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</si>
  <si>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</si>
  <si>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</si>
  <si>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</si>
  <si>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</si>
  <si>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</si>
  <si>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</si>
  <si>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</si>
  <si>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</si>
  <si>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</si>
  <si>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</si>
  <si>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</si>
  <si>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</si>
  <si>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</si>
  <si>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</si>
  <si>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</si>
  <si>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</si>
  <si>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</si>
  <si>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</si>
  <si>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</si>
  <si>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</si>
  <si>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</si>
  <si>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</si>
  <si>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</si>
  <si>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</si>
  <si>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</si>
  <si>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</si>
  <si>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</si>
  <si>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</si>
  <si>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</si>
  <si>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</si>
  <si>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</si>
  <si>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</si>
  <si>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</si>
  <si>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</si>
  <si>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</si>
  <si>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</si>
  <si>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</si>
  <si>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</si>
  <si>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</si>
  <si>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</si>
  <si>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</si>
  <si>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</si>
  <si>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</si>
  <si>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</si>
  <si>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</si>
  <si>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</si>
  <si>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</si>
  <si>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</si>
  <si>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</si>
  <si>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</si>
  <si>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</si>
  <si>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</si>
  <si>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</si>
  <si>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</si>
  <si>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</si>
  <si>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</si>
  <si>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</si>
  <si>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</si>
  <si>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</si>
  <si>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</si>
  <si>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</si>
  <si>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</si>
  <si>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</si>
  <si>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</si>
  <si>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</si>
  <si>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</si>
  <si>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</si>
  <si>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</si>
  <si>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</si>
  <si>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</si>
  <si>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</si>
  <si>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</si>
  <si>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</si>
  <si>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</si>
  <si>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</si>
  <si>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</si>
  <si>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</si>
  <si>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</si>
  <si>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</si>
  <si>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</si>
  <si>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</si>
  <si>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</si>
  <si>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</si>
  <si>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</si>
  <si>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</si>
  <si>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</si>
  <si>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</si>
  <si>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</si>
  <si>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</si>
  <si>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</si>
  <si>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</si>
  <si>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</si>
  <si>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</si>
  <si>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</si>
  <si>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</si>
  <si>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</si>
  <si>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</si>
  <si>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</si>
  <si>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</si>
  <si>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</si>
  <si>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</si>
  <si>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</si>
  <si>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</si>
  <si>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</si>
  <si>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</si>
  <si>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</si>
  <si>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</si>
  <si>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</si>
  <si>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</si>
  <si>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</si>
  <si>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</si>
  <si>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</si>
  <si>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</si>
  <si>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</si>
  <si>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</si>
  <si>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</si>
  <si>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</si>
  <si>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</si>
  <si>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</si>
  <si>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</si>
  <si>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</si>
  <si>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</si>
  <si>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</si>
  <si>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</si>
  <si>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</si>
  <si>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</si>
  <si>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</si>
  <si>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</si>
  <si>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</si>
  <si>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</si>
  <si>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</si>
  <si>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</si>
  <si>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</si>
  <si>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</si>
  <si>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</si>
  <si>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</si>
  <si>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</si>
  <si>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</si>
  <si>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</si>
  <si>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</si>
  <si>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</si>
  <si>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</si>
  <si>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</si>
  <si>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</si>
  <si>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</si>
  <si>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</si>
  <si>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</si>
  <si>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</si>
  <si>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</si>
  <si>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</si>
  <si>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</si>
  <si>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</si>
  <si>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</si>
  <si>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</si>
  <si>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</si>
  <si>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</si>
  <si>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</si>
  <si>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</si>
  <si>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</si>
  <si>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</si>
  <si>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</si>
  <si>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</si>
  <si>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</si>
  <si>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</si>
  <si>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</si>
  <si>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</si>
  <si>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</si>
  <si>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</si>
  <si>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</si>
  <si>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</si>
  <si>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</si>
  <si>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</si>
  <si>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</si>
  <si>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</si>
  <si>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</si>
  <si>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</si>
  <si>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</si>
  <si>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</si>
  <si>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</si>
  <si>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</si>
  <si>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</si>
  <si>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</si>
  <si>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</si>
  <si>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</si>
  <si>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</si>
  <si>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</si>
  <si>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</si>
  <si>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</si>
  <si>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</si>
  <si>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</si>
  <si>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</si>
  <si>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</si>
  <si>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</si>
  <si>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</si>
  <si>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</si>
  <si>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</si>
  <si>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</si>
  <si>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</si>
  <si>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</si>
  <si>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</si>
  <si>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</si>
  <si>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</si>
  <si>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</si>
  <si>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</si>
  <si>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</si>
  <si>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</si>
  <si>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</si>
  <si>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</si>
  <si>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</si>
  <si>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</si>
  <si>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</si>
  <si>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</si>
  <si>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</si>
  <si>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</si>
  <si>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</si>
  <si>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</si>
  <si>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</si>
  <si>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</si>
  <si>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</si>
  <si>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</si>
  <si>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</si>
  <si>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</si>
  <si>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</si>
  <si>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</si>
  <si>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</si>
  <si>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</si>
  <si>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</si>
  <si>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</si>
  <si>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</si>
  <si>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</si>
  <si>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</si>
  <si>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</si>
  <si>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</si>
  <si>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</si>
  <si>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</si>
  <si>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</si>
  <si>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</si>
  <si>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</si>
  <si>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</si>
  <si>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</si>
  <si>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</si>
  <si>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</si>
  <si>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</si>
  <si>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</si>
  <si>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</si>
  <si>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</si>
  <si>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</si>
  <si>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</si>
  <si>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</si>
  <si>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</si>
  <si>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</si>
  <si>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</si>
  <si>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</si>
  <si>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</si>
  <si>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</si>
  <si>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</si>
  <si>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</si>
  <si>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</si>
  <si>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</si>
  <si>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</si>
  <si>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</si>
  <si>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</si>
  <si>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</si>
  <si>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</si>
  <si>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</si>
  <si>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</si>
  <si>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</si>
  <si>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</si>
  <si>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</si>
  <si>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</si>
  <si>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</si>
  <si>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</si>
  <si>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</si>
  <si>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</si>
  <si>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</si>
  <si>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</si>
  <si>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</si>
  <si>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</si>
  <si>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</si>
  <si>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</si>
  <si>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</si>
  <si>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</si>
  <si>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</si>
  <si>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</si>
  <si>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</si>
  <si>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</si>
  <si>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</si>
  <si>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</si>
  <si>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</si>
  <si>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</si>
  <si>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</si>
  <si>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</si>
  <si>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</si>
  <si>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</si>
  <si>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</si>
  <si>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</si>
  <si>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</si>
  <si>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</si>
  <si>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</si>
  <si>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</si>
  <si>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</si>
  <si>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</si>
  <si>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</si>
  <si>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</si>
  <si>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</si>
  <si>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</si>
  <si>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</si>
  <si>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</si>
  <si>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</si>
  <si>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</si>
  <si>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</si>
  <si>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</si>
  <si>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</si>
  <si>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</si>
  <si>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</si>
  <si>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</si>
  <si>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</si>
  <si>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</si>
  <si>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</si>
  <si>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</si>
  <si>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</si>
  <si>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</si>
  <si>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</si>
  <si>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</si>
  <si>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</si>
  <si>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</si>
  <si>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</si>
  <si>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</si>
  <si>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</si>
  <si>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</si>
  <si>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</si>
  <si>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</si>
  <si>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</si>
  <si>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</si>
  <si>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</si>
  <si>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</si>
  <si>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</si>
  <si>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</si>
  <si>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</si>
  <si>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</si>
  <si>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</si>
  <si>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</si>
  <si>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</si>
  <si>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</si>
  <si>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</si>
  <si>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</si>
  <si>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</si>
  <si>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</si>
  <si>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</si>
  <si>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</si>
  <si>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</si>
  <si>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</si>
  <si>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</si>
  <si>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</si>
  <si>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</si>
  <si>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</si>
  <si>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</si>
  <si>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</si>
  <si>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</si>
  <si>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</si>
  <si>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</si>
  <si>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</si>
  <si>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</si>
  <si>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</si>
  <si>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</si>
  <si>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</si>
  <si>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</si>
  <si>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</si>
  <si>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</si>
  <si>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</si>
  <si>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</si>
  <si>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</si>
  <si>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</si>
  <si>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</si>
  <si>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</si>
  <si>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</si>
  <si>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</si>
  <si>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</si>
  <si>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</si>
  <si>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</si>
  <si>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</si>
  <si>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</si>
  <si>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</si>
  <si>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</si>
  <si>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</si>
  <si>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</si>
  <si>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</si>
  <si>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</si>
  <si>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</si>
  <si>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</si>
  <si>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</si>
  <si>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</si>
  <si>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</si>
  <si>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</si>
  <si>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</si>
  <si>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</si>
  <si>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</si>
  <si>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</si>
  <si>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</si>
  <si>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</si>
  <si>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</si>
  <si>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</si>
  <si>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</si>
  <si>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</si>
  <si>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</si>
  <si>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</si>
  <si>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</si>
  <si>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</si>
  <si>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</si>
  <si>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</si>
  <si>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</si>
  <si>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</si>
  <si>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</si>
  <si>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</si>
  <si>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</si>
  <si>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</si>
  <si>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</si>
  <si>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</si>
  <si>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</si>
  <si>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</si>
  <si>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</si>
  <si>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</si>
  <si>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</si>
  <si>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</si>
  <si>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</si>
  <si>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</si>
  <si>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</si>
  <si>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</si>
  <si>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</si>
  <si>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</si>
  <si>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</si>
  <si>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</si>
  <si>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</si>
  <si>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</si>
  <si>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</si>
  <si>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</si>
  <si>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</si>
  <si>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</si>
  <si>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</si>
  <si>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</si>
  <si>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</si>
  <si>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</si>
  <si>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</si>
  <si>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</si>
  <si>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</si>
  <si>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</si>
  <si>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</si>
  <si>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</si>
  <si>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</si>
  <si>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</si>
  <si>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</si>
  <si>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</si>
  <si>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</si>
  <si>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</si>
  <si>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</si>
  <si>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</si>
  <si>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</si>
  <si>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</si>
  <si>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</si>
  <si>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</si>
  <si>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</si>
  <si>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</si>
  <si>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</si>
  <si>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</si>
  <si>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</si>
  <si>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</si>
  <si>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</si>
  <si>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</si>
  <si>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</si>
  <si>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</si>
  <si>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</si>
  <si>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</si>
  <si>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</si>
  <si>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</si>
  <si>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</si>
  <si>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</si>
  <si>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</si>
  <si>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</si>
  <si>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</si>
  <si>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</si>
  <si>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</si>
  <si>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</si>
  <si>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</si>
  <si>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</si>
  <si>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</si>
  <si>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</si>
  <si>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</si>
  <si>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</si>
  <si>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</si>
  <si>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</si>
  <si>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</si>
  <si>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</si>
  <si>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</si>
  <si>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</si>
  <si>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</si>
  <si>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</si>
  <si>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</si>
  <si>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</si>
  <si>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</si>
  <si>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</si>
  <si>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</si>
  <si>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</si>
  <si>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</si>
  <si>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</si>
  <si>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</si>
  <si>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</si>
  <si>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</si>
  <si>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</si>
  <si>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</si>
  <si>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</si>
  <si>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</si>
  <si>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</si>
  <si>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</si>
  <si>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</si>
  <si>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</si>
  <si>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</si>
  <si>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</si>
  <si>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</si>
  <si>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</si>
  <si>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</si>
  <si>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</si>
  <si>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</si>
  <si>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</si>
  <si>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</si>
  <si>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</si>
  <si>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</si>
  <si>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</si>
  <si>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</si>
  <si>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</si>
  <si>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</si>
  <si>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</si>
  <si>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</si>
  <si>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</si>
  <si>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</si>
  <si>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</si>
  <si>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</si>
  <si>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</si>
  <si>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</si>
  <si>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</si>
  <si>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</si>
  <si>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</si>
  <si>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</si>
  <si>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</si>
  <si>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</si>
  <si>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</si>
  <si>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</si>
  <si>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</si>
  <si>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</si>
  <si>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</si>
  <si>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</si>
  <si>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</si>
  <si>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</si>
  <si>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</si>
  <si>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</si>
  <si>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</si>
  <si>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</si>
  <si>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</si>
  <si>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</si>
  <si>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</si>
  <si>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</si>
  <si>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</si>
  <si>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</si>
  <si>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</si>
  <si>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</si>
  <si>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</si>
  <si>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</si>
  <si>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</si>
  <si>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</si>
  <si>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</si>
  <si>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</si>
  <si>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</si>
  <si>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</si>
  <si>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</si>
  <si>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</si>
  <si>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</si>
  <si>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</si>
  <si>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</si>
  <si>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</si>
  <si>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</si>
  <si>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</si>
  <si>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</si>
  <si>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</si>
  <si>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</si>
  <si>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</si>
  <si>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</si>
  <si>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</si>
  <si>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</si>
  <si>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</si>
  <si>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</si>
  <si>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</si>
  <si>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</si>
  <si>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</si>
  <si>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</si>
  <si>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</si>
  <si>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</si>
  <si>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</si>
  <si>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</si>
  <si>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</si>
  <si>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</si>
  <si>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</si>
  <si>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</si>
  <si>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</si>
  <si>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</si>
  <si>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</si>
  <si>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</si>
  <si>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</si>
  <si>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</si>
  <si>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</si>
  <si>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</si>
  <si>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</si>
  <si>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</si>
  <si>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</si>
  <si>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</si>
  <si>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</si>
  <si>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</si>
  <si>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</si>
  <si>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</si>
  <si>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</si>
  <si>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</si>
  <si>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</si>
  <si>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</si>
  <si>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</si>
  <si>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</si>
  <si>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</si>
  <si>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</si>
  <si>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</si>
  <si>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</si>
  <si>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</si>
  <si>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</si>
  <si>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</si>
  <si>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</si>
  <si>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</si>
  <si>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</si>
  <si>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</si>
  <si>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</si>
  <si>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</si>
  <si>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</si>
  <si>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</si>
  <si>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</si>
  <si>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</si>
  <si>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</si>
  <si>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</si>
  <si>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</si>
  <si>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</si>
  <si>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</si>
  <si>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</si>
  <si>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</si>
  <si>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</si>
  <si>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</si>
  <si>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</si>
  <si>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</si>
  <si>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</si>
  <si>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</si>
  <si>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</si>
  <si>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</si>
  <si>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</si>
  <si>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</si>
  <si>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</si>
  <si>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</si>
  <si>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</si>
  <si>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</si>
  <si>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</si>
  <si>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</si>
  <si>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</si>
  <si>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</si>
  <si>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</si>
  <si>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</si>
  <si>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</si>
  <si>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</si>
  <si>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</si>
  <si>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</si>
  <si>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</si>
  <si>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</si>
  <si>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</si>
  <si>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</si>
  <si>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</si>
  <si>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</si>
  <si>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</si>
  <si>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</si>
  <si>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</si>
  <si>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</si>
  <si>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</si>
  <si>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</si>
  <si>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</si>
  <si>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</si>
  <si>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</si>
  <si>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</si>
  <si>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</si>
  <si>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</si>
  <si>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</si>
  <si>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</si>
  <si>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</si>
  <si>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</si>
  <si>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</si>
  <si>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</si>
  <si>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</si>
  <si>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</si>
  <si>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</si>
  <si>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</si>
  <si>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</si>
  <si>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</si>
  <si>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</si>
  <si>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</si>
  <si>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</si>
  <si>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</si>
  <si>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</si>
  <si>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</si>
  <si>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</si>
  <si>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</si>
  <si>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</si>
  <si>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</si>
  <si>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</si>
  <si>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</si>
  <si>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</si>
  <si>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</si>
  <si>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</si>
  <si>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</si>
  <si>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</si>
  <si>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</si>
  <si>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</si>
  <si>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</si>
  <si>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</si>
  <si>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</si>
  <si>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</si>
  <si>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</si>
  <si>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</si>
  <si>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</si>
  <si>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</si>
  <si>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</si>
  <si>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</si>
  <si>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</si>
  <si>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</si>
  <si>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</si>
  <si>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</si>
  <si>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</si>
  <si>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</si>
  <si>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</si>
  <si>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</si>
  <si>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</si>
  <si>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</si>
  <si>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</si>
  <si>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</si>
  <si>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</si>
  <si>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</si>
  <si>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</si>
  <si>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</si>
  <si>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</si>
  <si>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</si>
  <si>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</si>
  <si>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</si>
  <si>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</si>
  <si>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</si>
  <si>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</si>
  <si>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</si>
  <si>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</si>
  <si>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</si>
  <si>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</si>
  <si>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</si>
  <si>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</si>
  <si>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</si>
  <si>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</si>
  <si>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</si>
  <si>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</si>
  <si>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</si>
  <si>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</si>
  <si>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</si>
  <si>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</si>
  <si>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</si>
  <si>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</si>
  <si>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</si>
  <si>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</si>
  <si>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</si>
  <si>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</si>
  <si>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</si>
  <si>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</si>
  <si>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</si>
  <si>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</si>
  <si>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</si>
  <si>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</si>
  <si>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</si>
  <si>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</si>
  <si>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</si>
  <si>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</si>
  <si>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</si>
  <si>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</si>
  <si>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</si>
  <si>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</si>
  <si>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</si>
  <si>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</si>
  <si>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</si>
  <si>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</si>
  <si>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</si>
  <si>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</si>
  <si>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</si>
  <si>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</si>
  <si>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</si>
  <si>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</si>
  <si>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</si>
  <si>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</si>
  <si>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</si>
  <si>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</si>
  <si>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</si>
  <si>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</si>
  <si>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</si>
  <si>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</si>
  <si>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</si>
  <si>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</si>
  <si>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</si>
  <si>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</si>
  <si>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</si>
  <si>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</si>
  <si>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</si>
  <si>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</si>
  <si>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</si>
  <si>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</si>
  <si>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</si>
  <si>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</si>
  <si>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</si>
  <si>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</si>
  <si>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</si>
  <si>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</si>
  <si>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</si>
  <si>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</si>
  <si>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</si>
  <si>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</si>
  <si>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</si>
  <si>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</si>
  <si>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</si>
  <si>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</si>
  <si>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</si>
  <si>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</si>
  <si>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</si>
  <si>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</si>
  <si>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</si>
  <si>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</si>
  <si>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</si>
  <si>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</si>
  <si>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</si>
  <si>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</si>
  <si>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</si>
  <si>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</si>
  <si>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</si>
  <si>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</si>
  <si>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</si>
  <si>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</si>
  <si>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</si>
  <si>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</si>
  <si>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</si>
  <si>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</si>
  <si>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</si>
  <si>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</si>
  <si>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</si>
  <si>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</si>
  <si>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</si>
  <si>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</si>
  <si>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</si>
  <si>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</si>
  <si>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</si>
  <si>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</si>
  <si>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</si>
  <si>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</si>
  <si>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</si>
  <si>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</si>
  <si>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</si>
  <si>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</si>
  <si>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</si>
  <si>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</si>
  <si>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</si>
  <si>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</si>
  <si>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</si>
  <si>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</si>
  <si>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</si>
  <si>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</si>
  <si>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</si>
  <si>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</si>
  <si>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</si>
  <si>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</si>
  <si>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</si>
  <si>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</si>
  <si>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</si>
  <si>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</si>
  <si>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</si>
  <si>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</si>
  <si>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</si>
  <si>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</si>
  <si>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</si>
  <si>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</si>
  <si>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</si>
  <si>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</si>
  <si>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</si>
  <si>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</si>
  <si>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</si>
  <si>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</si>
  <si>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</si>
  <si>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</si>
  <si>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</si>
  <si>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</si>
  <si>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</si>
  <si>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</si>
  <si>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</si>
  <si>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</si>
  <si>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</si>
  <si>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</si>
  <si>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</si>
  <si>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</si>
  <si>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</si>
  <si>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</si>
  <si>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</si>
  <si>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</si>
  <si>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</si>
  <si>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</si>
  <si>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</si>
  <si>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</si>
  <si>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</si>
  <si>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</si>
  <si>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</si>
  <si>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</si>
  <si>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</si>
  <si>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</si>
  <si>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</si>
  <si>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</si>
  <si>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</si>
  <si>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</si>
  <si>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</si>
  <si>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</si>
  <si>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</si>
  <si>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</si>
  <si>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</si>
  <si>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</si>
  <si>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</si>
  <si>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</si>
  <si>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</si>
  <si>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</si>
  <si>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</si>
  <si>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</si>
  <si>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</si>
  <si>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</si>
  <si>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</si>
  <si>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</si>
  <si>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</si>
  <si>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</si>
  <si>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</si>
  <si>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</si>
  <si>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</si>
  <si>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</si>
  <si>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</si>
  <si>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</si>
  <si>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</si>
  <si>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</si>
  <si>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</si>
  <si>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</si>
  <si>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</si>
  <si>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</si>
  <si>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</si>
  <si>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</si>
  <si>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</si>
  <si>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</si>
  <si>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</si>
  <si>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</si>
  <si>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</si>
  <si>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</si>
  <si>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</si>
  <si>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</si>
  <si>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</si>
  <si>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</si>
  <si>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</si>
  <si>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</si>
  <si>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</si>
  <si>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</si>
  <si>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</si>
  <si>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</si>
  <si>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</si>
  <si>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</si>
  <si>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</si>
  <si>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</si>
  <si>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</si>
  <si>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</si>
  <si>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</si>
  <si>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</si>
  <si>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</si>
  <si>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</si>
  <si>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</si>
  <si>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</si>
  <si>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</si>
  <si>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</si>
  <si>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</si>
  <si>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</si>
  <si>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</si>
  <si>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</si>
  <si>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</si>
  <si>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</si>
  <si>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</si>
  <si>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</si>
  <si>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</si>
  <si>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</si>
  <si>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</si>
  <si>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</si>
  <si>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</si>
  <si>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</si>
  <si>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</si>
  <si>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</si>
  <si>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</si>
  <si>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</si>
  <si>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</si>
  <si>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</si>
  <si>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</si>
  <si>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</si>
  <si>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</si>
  <si>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</si>
  <si>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</si>
  <si>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</si>
  <si>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</si>
  <si>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</si>
  <si>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</si>
  <si>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</si>
  <si>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</si>
  <si>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</si>
  <si>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</si>
  <si>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</si>
  <si>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</si>
  <si>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</si>
  <si>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</si>
  <si>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</si>
  <si>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</si>
  <si>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</si>
  <si>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</si>
  <si>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</si>
  <si>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</si>
  <si>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</si>
  <si>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</si>
  <si>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</si>
  <si>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</si>
  <si>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</si>
  <si>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</si>
  <si>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</si>
  <si>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</si>
  <si>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</si>
  <si>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</si>
  <si>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</si>
  <si>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</si>
  <si>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</si>
  <si>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</si>
  <si>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</si>
  <si>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</si>
  <si>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</si>
  <si>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</si>
  <si>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</si>
  <si>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</si>
  <si>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</si>
  <si>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</si>
  <si>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</si>
  <si>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</si>
  <si>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</si>
  <si>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</si>
  <si>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</si>
  <si>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</si>
  <si>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</si>
  <si>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</si>
  <si>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</si>
  <si>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</si>
  <si>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</si>
  <si>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</si>
  <si>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</si>
  <si>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</si>
  <si>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</si>
  <si>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</si>
  <si>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</si>
  <si>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</si>
  <si>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</si>
  <si>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</si>
  <si>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</si>
  <si>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</si>
  <si>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</si>
  <si>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</si>
  <si>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</si>
  <si>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</si>
  <si>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</si>
  <si>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</si>
  <si>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</si>
  <si>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</si>
  <si>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</si>
  <si>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</si>
  <si>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</si>
  <si>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</si>
  <si>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</si>
  <si>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</si>
  <si>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</si>
  <si>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</si>
  <si>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</si>
  <si>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</si>
  <si>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</si>
  <si>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</si>
  <si>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</si>
  <si>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</si>
  <si>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</si>
  <si>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</si>
  <si>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</si>
  <si>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</si>
  <si>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</si>
  <si>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</si>
  <si>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</si>
  <si>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</si>
  <si>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</si>
  <si>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</si>
  <si>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</si>
  <si>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</si>
  <si>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</si>
  <si>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</si>
  <si>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</si>
  <si>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</si>
  <si>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</si>
  <si>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</si>
  <si>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</si>
  <si>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</si>
  <si>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</si>
  <si>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</si>
  <si>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</si>
  <si>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</si>
  <si>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</si>
  <si>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</si>
  <si>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</si>
  <si>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</si>
  <si>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</si>
  <si>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</si>
  <si>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</si>
  <si>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</si>
  <si>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</si>
  <si>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</si>
  <si>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</si>
  <si>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</si>
  <si>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</si>
  <si>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</si>
  <si>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</si>
  <si>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</si>
  <si>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</si>
  <si>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</si>
  <si>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</si>
  <si>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</si>
  <si>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</si>
  <si>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</si>
  <si>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</si>
  <si>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</si>
  <si>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</si>
  <si>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</si>
  <si>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</si>
  <si>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</si>
  <si>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</si>
  <si>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</si>
  <si>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</si>
  <si>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</si>
  <si>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</si>
  <si>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</si>
  <si>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</si>
  <si>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</si>
  <si>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</si>
  <si>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</si>
  <si>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</si>
  <si>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</si>
  <si>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</si>
  <si>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</si>
  <si>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</si>
  <si>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</si>
  <si>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</si>
  <si>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</si>
  <si>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</si>
  <si>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</si>
  <si>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</si>
  <si>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</si>
  <si>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</si>
  <si>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</si>
  <si>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</si>
  <si>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</si>
  <si>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</si>
  <si>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</si>
  <si>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</si>
  <si>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</si>
  <si>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</si>
  <si>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</si>
  <si>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</si>
  <si>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</si>
  <si>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</si>
  <si>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</si>
  <si>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</si>
  <si>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</si>
  <si>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</si>
  <si>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</si>
  <si>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</si>
  <si>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</si>
  <si>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</si>
  <si>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</si>
  <si>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</si>
  <si>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</si>
  <si>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</si>
  <si>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</si>
  <si>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</si>
  <si>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</si>
  <si>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</si>
  <si>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</si>
  <si>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</si>
  <si>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</si>
  <si>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</si>
  <si>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</si>
  <si>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</si>
  <si>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</si>
  <si>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</si>
  <si>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</si>
  <si>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</si>
  <si>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</si>
  <si>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</si>
  <si>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</si>
  <si>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</si>
  <si>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</si>
  <si>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</si>
  <si>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</si>
  <si>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</si>
  <si>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</si>
  <si>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</si>
  <si>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</si>
  <si>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</si>
  <si>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</si>
  <si>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</si>
  <si>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</si>
  <si>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</si>
  <si>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</si>
  <si>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</si>
  <si>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</si>
  <si>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</si>
  <si>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</si>
  <si>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</si>
  <si>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</si>
  <si>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</si>
  <si>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</si>
  <si>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</si>
  <si>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</si>
  <si>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</si>
  <si>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</si>
  <si>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</si>
  <si>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</si>
  <si>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</si>
  <si>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</si>
  <si>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</si>
  <si>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</si>
  <si>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</si>
  <si>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</si>
  <si>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</si>
  <si>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</si>
  <si>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</si>
  <si>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</si>
  <si>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</si>
  <si>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</si>
  <si>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</si>
  <si>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</si>
  <si>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</si>
  <si>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</si>
  <si>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</si>
  <si>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</si>
  <si>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</si>
  <si>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</si>
  <si>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</si>
  <si>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</si>
  <si>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</si>
  <si>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</si>
  <si>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</si>
  <si>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</si>
  <si>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</si>
  <si>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</si>
  <si>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</si>
  <si>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</si>
  <si>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</si>
  <si>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</si>
  <si>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</si>
  <si>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</si>
  <si>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</si>
  <si>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</si>
  <si>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</si>
  <si>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</si>
  <si>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</si>
  <si>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</si>
  <si>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</si>
  <si>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</si>
  <si>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</si>
  <si>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</si>
  <si>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</si>
  <si>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</si>
  <si>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</si>
  <si>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</si>
  <si>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</si>
  <si>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</si>
  <si>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</si>
  <si>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</si>
  <si>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</si>
  <si>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</si>
  <si>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</si>
  <si>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</si>
  <si>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</si>
  <si>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</si>
  <si>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</si>
  <si>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</si>
  <si>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</si>
  <si>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</si>
  <si>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</si>
  <si>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</si>
  <si>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</si>
  <si>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</si>
  <si>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</si>
  <si>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</si>
  <si>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</si>
  <si>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</si>
  <si>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</si>
  <si>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</si>
  <si>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</si>
  <si>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</si>
  <si>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</si>
  <si>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</si>
  <si>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</si>
  <si>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</si>
  <si>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</si>
  <si>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</si>
  <si>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</si>
  <si>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</si>
  <si>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</si>
  <si>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</si>
  <si>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</si>
  <si>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</si>
  <si>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</si>
  <si>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</si>
  <si>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</si>
  <si>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</si>
  <si>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</si>
  <si>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</si>
  <si>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</si>
  <si>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</si>
  <si>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</si>
  <si>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</si>
  <si>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</si>
  <si>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</si>
  <si>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</si>
  <si>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</si>
  <si>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</si>
  <si>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</si>
  <si>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</si>
  <si>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</si>
  <si>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</si>
  <si>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</si>
  <si>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</si>
  <si>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</si>
  <si>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</si>
  <si>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</si>
  <si>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</si>
  <si>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</si>
  <si>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</si>
  <si>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</si>
  <si>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</si>
  <si>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</si>
  <si>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</si>
  <si>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</si>
  <si>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</si>
  <si>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</si>
  <si>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</si>
  <si>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</si>
  <si>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</si>
  <si>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</si>
  <si>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</si>
  <si>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</si>
  <si>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</si>
  <si>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</si>
  <si>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</si>
  <si>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</si>
  <si>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</si>
  <si>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</si>
  <si>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</si>
  <si>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</si>
  <si>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</si>
  <si>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</si>
  <si>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</si>
  <si>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</si>
  <si>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</si>
  <si>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</si>
  <si>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</si>
  <si>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</si>
  <si>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</si>
  <si>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</si>
  <si>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</si>
  <si>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</si>
  <si>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</si>
  <si>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</si>
  <si>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</si>
  <si>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</si>
  <si>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</si>
  <si>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</si>
  <si>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</si>
  <si>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</si>
  <si>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</si>
  <si>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</si>
  <si>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</si>
  <si>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</si>
  <si>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</si>
  <si>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</si>
  <si>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</si>
  <si>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</si>
  <si>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</si>
  <si>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</si>
  <si>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</si>
  <si>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</si>
  <si>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</si>
  <si>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</si>
  <si>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</si>
  <si>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</si>
  <si>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</si>
  <si>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</si>
  <si>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</si>
  <si>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</si>
  <si>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</si>
  <si>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</si>
  <si>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</si>
  <si>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</si>
  <si>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</si>
  <si>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</si>
  <si>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</si>
  <si>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</si>
  <si>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</si>
  <si>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</si>
  <si>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</si>
  <si>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</si>
  <si>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</si>
  <si>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</si>
  <si>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</si>
  <si>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</si>
  <si>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</si>
  <si>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</si>
  <si>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</si>
  <si>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</si>
  <si>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</si>
  <si>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</si>
  <si>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</si>
  <si>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</si>
  <si>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</si>
  <si>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</si>
  <si>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</si>
  <si>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</si>
  <si>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</si>
  <si>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</si>
  <si>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</si>
  <si>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</si>
  <si>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</si>
  <si>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</si>
  <si>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</si>
  <si>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</si>
  <si>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</si>
  <si>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</si>
  <si>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</si>
  <si>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</si>
  <si>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</si>
  <si>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</si>
  <si>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</si>
  <si>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</si>
  <si>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</si>
  <si>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</si>
  <si>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</si>
  <si>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</si>
  <si>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</si>
  <si>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</si>
  <si>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</si>
  <si>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</si>
  <si>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</si>
  <si>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</si>
  <si>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</si>
  <si>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</si>
  <si>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</si>
  <si>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</si>
  <si>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</si>
  <si>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</si>
  <si>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</si>
  <si>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</si>
  <si>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</si>
  <si>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</si>
  <si>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</si>
  <si>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</si>
  <si>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</si>
  <si>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</si>
  <si>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</si>
  <si>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</si>
  <si>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</si>
  <si>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</si>
  <si>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</si>
  <si>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</si>
  <si>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</si>
  <si>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</si>
  <si>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</si>
  <si>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</si>
  <si>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</si>
  <si>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</si>
  <si>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</si>
  <si>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</si>
  <si>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</si>
  <si>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</si>
  <si>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</si>
  <si>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</si>
  <si>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</si>
  <si>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</si>
  <si>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</si>
  <si>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</si>
  <si>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</si>
  <si>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</si>
  <si>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</si>
  <si>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</si>
  <si>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</si>
  <si>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</si>
  <si>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</si>
  <si>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</si>
  <si>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</si>
  <si>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</si>
  <si>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</si>
  <si>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</si>
  <si>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</si>
  <si>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</si>
  <si>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</si>
  <si>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</si>
  <si>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</si>
  <si>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</si>
  <si>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</si>
  <si>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</si>
  <si>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</si>
  <si>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</si>
  <si>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</si>
  <si>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</si>
  <si>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</si>
  <si>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</si>
  <si>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</si>
  <si>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</si>
  <si>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</si>
  <si>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</si>
  <si>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</si>
  <si>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</si>
  <si>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</si>
  <si>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</si>
  <si>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</si>
  <si>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</si>
  <si>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</si>
  <si>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</si>
  <si>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</si>
  <si>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</si>
  <si>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</si>
  <si>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</si>
  <si>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</si>
  <si>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</si>
  <si>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</si>
  <si>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</si>
  <si>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</si>
  <si>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</si>
  <si>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</si>
  <si>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</si>
  <si>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</si>
  <si>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</si>
  <si>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</si>
  <si>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</si>
  <si>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</si>
  <si>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</si>
  <si>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</si>
  <si>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</si>
  <si>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</si>
  <si>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</si>
  <si>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</si>
  <si>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</si>
  <si>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</si>
  <si>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</si>
  <si>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</si>
  <si>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</si>
  <si>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</si>
  <si>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</si>
  <si>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</si>
  <si>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</si>
  <si>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</si>
  <si>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</si>
  <si>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</si>
  <si>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</si>
  <si>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</si>
  <si>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</si>
  <si>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</si>
  <si>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</si>
  <si>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</si>
  <si>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</si>
  <si>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</si>
  <si>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</si>
  <si>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</si>
  <si>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</si>
  <si>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</si>
  <si>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</si>
  <si>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</si>
  <si>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</si>
  <si>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</si>
  <si>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</si>
  <si>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</si>
  <si>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</si>
  <si>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</si>
  <si>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</si>
  <si>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</si>
  <si>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</si>
  <si>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</si>
  <si>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</si>
  <si>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</si>
  <si>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</si>
  <si>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</si>
  <si>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</si>
  <si>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</si>
  <si>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</si>
  <si>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</si>
  <si>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</si>
  <si>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</si>
  <si>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</si>
  <si>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</si>
  <si>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</si>
  <si>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</si>
  <si>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</si>
  <si>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</si>
  <si>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</si>
  <si>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</si>
  <si>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</si>
  <si>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</si>
  <si>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</si>
  <si>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</si>
  <si>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</si>
  <si>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</si>
  <si>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</si>
  <si>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</si>
  <si>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</si>
  <si>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</si>
  <si>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</si>
  <si>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</si>
  <si>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</si>
  <si>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</si>
  <si>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</si>
  <si>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</si>
  <si>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</si>
  <si>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</si>
  <si>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</si>
  <si>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</si>
  <si>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</si>
  <si>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</si>
  <si>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</si>
  <si>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</si>
  <si>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</si>
  <si>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</si>
  <si>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</si>
  <si>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</si>
  <si>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</si>
  <si>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</si>
  <si>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</si>
  <si>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</si>
  <si>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</si>
  <si>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</si>
  <si>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</si>
  <si>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</si>
  <si>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</si>
  <si>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</si>
  <si>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</si>
  <si>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</si>
  <si>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</si>
  <si>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</si>
  <si>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</si>
  <si>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</si>
  <si>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</si>
  <si>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</si>
  <si>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</si>
  <si>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</si>
  <si>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</si>
  <si>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</si>
  <si>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</si>
  <si>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</si>
  <si>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</si>
  <si>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</si>
  <si>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</si>
  <si>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</si>
  <si>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</si>
  <si>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</si>
  <si>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</si>
  <si>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</si>
  <si>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</si>
  <si>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</si>
  <si>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</si>
  <si>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</si>
  <si>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</si>
  <si>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</si>
  <si>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</si>
  <si>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</si>
  <si>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</si>
  <si>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</si>
  <si>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</si>
  <si>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</si>
  <si>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</si>
  <si>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</si>
  <si>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</si>
  <si>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</si>
  <si>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</si>
  <si>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</si>
  <si>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</si>
  <si>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</si>
  <si>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</si>
  <si>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</si>
  <si>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</si>
  <si>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</si>
  <si>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</si>
  <si>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</si>
  <si>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</si>
  <si>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</si>
  <si>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</si>
  <si>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</si>
  <si>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</si>
  <si>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</si>
  <si>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</si>
  <si>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</si>
  <si>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</si>
  <si>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</si>
  <si>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</si>
  <si>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</si>
  <si>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</si>
  <si>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</si>
  <si>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</si>
  <si>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</si>
  <si>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</si>
  <si>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</si>
  <si>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</si>
  <si>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</si>
  <si>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</si>
  <si>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</si>
  <si>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</si>
  <si>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</si>
  <si>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</si>
  <si>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</si>
  <si>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</si>
  <si>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</si>
  <si>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</si>
  <si>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</si>
  <si>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</si>
  <si>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</si>
  <si>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</si>
  <si>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</si>
  <si>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</si>
  <si>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</si>
  <si>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</si>
  <si>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</si>
  <si>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</si>
  <si>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</si>
  <si>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</si>
  <si>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</si>
  <si>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</si>
  <si>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</si>
  <si>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</si>
  <si>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</si>
  <si>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</si>
  <si>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</si>
  <si>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</si>
  <si>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</si>
  <si>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</si>
  <si>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</si>
  <si>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</si>
  <si>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</si>
  <si>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</si>
  <si>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</si>
  <si>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</si>
  <si>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</si>
  <si>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</si>
  <si>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</si>
  <si>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</si>
  <si>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</si>
  <si>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</si>
  <si>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</si>
  <si>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</si>
  <si>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</si>
  <si>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</si>
  <si>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</si>
  <si>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</si>
  <si>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</si>
  <si>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</si>
  <si>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</si>
  <si>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</si>
  <si>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</si>
  <si>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</si>
  <si>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</si>
  <si>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</si>
  <si>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</si>
  <si>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</si>
  <si>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</si>
  <si>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</si>
  <si>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</si>
  <si>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</si>
  <si>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</si>
  <si>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</si>
  <si>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</si>
  <si>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</si>
  <si>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</si>
  <si>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</si>
  <si>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</si>
  <si>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</si>
  <si>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</si>
  <si>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</si>
  <si>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</si>
  <si>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</si>
  <si>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</si>
  <si>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</si>
  <si>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</si>
  <si>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</si>
  <si>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</si>
  <si>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</si>
  <si>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</si>
  <si>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</si>
  <si>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</si>
  <si>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</si>
  <si>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</si>
  <si>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</si>
  <si>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</si>
  <si>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</si>
  <si>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</si>
  <si>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</si>
  <si>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</si>
  <si>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</si>
  <si>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</si>
  <si>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</si>
  <si>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</si>
  <si>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</si>
  <si>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</si>
  <si>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</si>
  <si>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</si>
  <si>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</si>
  <si>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</si>
  <si>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</si>
  <si>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</si>
  <si>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</si>
  <si>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</si>
  <si>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</si>
  <si>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</si>
  <si>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</si>
  <si>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</si>
  <si>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</si>
  <si>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</si>
  <si>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</si>
  <si>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</si>
  <si>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</si>
  <si>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</si>
  <si>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</si>
  <si>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</si>
  <si>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</si>
  <si>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</si>
  <si>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</si>
  <si>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</si>
  <si>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</si>
  <si>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</si>
  <si>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</si>
  <si>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</si>
  <si>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</si>
  <si>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</si>
  <si>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</si>
  <si>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</si>
  <si>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</si>
  <si>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</si>
  <si>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</si>
  <si>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</si>
  <si>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</si>
  <si>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</si>
  <si>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</si>
  <si>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</si>
  <si>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</si>
  <si>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</si>
  <si>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</si>
  <si>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</si>
  <si>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</si>
  <si>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</si>
  <si>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</si>
  <si>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</si>
  <si>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</si>
  <si>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</si>
  <si>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</si>
  <si>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</si>
  <si>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</si>
  <si>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</si>
  <si>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</si>
  <si>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</si>
  <si>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</si>
  <si>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</si>
  <si>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</si>
  <si>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</si>
  <si>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</si>
  <si>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</si>
  <si>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</si>
  <si>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</si>
  <si>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</si>
  <si>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</si>
  <si>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</si>
  <si>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</si>
  <si>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</si>
  <si>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</si>
  <si>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</si>
  <si>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</si>
  <si>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</si>
  <si>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</si>
  <si>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</si>
  <si>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</si>
  <si>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</si>
  <si>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</si>
  <si>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</si>
  <si>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</si>
  <si>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</si>
  <si>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</si>
  <si>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</si>
  <si>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</si>
  <si>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</si>
  <si>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</si>
  <si>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</si>
  <si>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</si>
  <si>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</si>
  <si>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</si>
  <si>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</si>
  <si>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</si>
  <si>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</si>
  <si>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</si>
  <si>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</si>
  <si>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</si>
  <si>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</si>
  <si>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</si>
  <si>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</si>
  <si>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</si>
  <si>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</si>
  <si>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</si>
  <si>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</si>
  <si>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</si>
  <si>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</si>
  <si>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</si>
  <si>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</si>
  <si>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</si>
  <si>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</si>
  <si>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</si>
  <si>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</si>
  <si>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</si>
  <si>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</si>
  <si>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</si>
  <si>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</si>
  <si>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</si>
  <si>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</si>
  <si>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</si>
  <si>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</si>
  <si>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</si>
  <si>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</si>
  <si>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</si>
  <si>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</si>
  <si>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</si>
  <si>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</si>
  <si>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</si>
  <si>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</si>
  <si>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</si>
  <si>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</si>
  <si>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</si>
  <si>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</si>
  <si>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</si>
  <si>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</si>
  <si>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</si>
  <si>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</si>
  <si>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</si>
  <si>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</si>
  <si>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</si>
  <si>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</si>
  <si>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</si>
  <si>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</si>
  <si>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</si>
  <si>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</si>
  <si>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</si>
  <si>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</si>
  <si>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</si>
  <si>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</si>
  <si>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</si>
  <si>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</si>
  <si>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</si>
  <si>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</si>
  <si>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</si>
  <si>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</si>
  <si>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</si>
  <si>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</si>
  <si>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</si>
  <si>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</si>
  <si>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</si>
  <si>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</si>
  <si>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</si>
  <si>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</si>
  <si>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</si>
  <si>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</si>
  <si>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</si>
  <si>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</si>
  <si>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</si>
  <si>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</si>
  <si>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</si>
  <si>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</si>
  <si>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</si>
  <si>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</si>
  <si>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</si>
  <si>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</si>
  <si>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</si>
  <si>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</si>
  <si>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</si>
  <si>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</si>
  <si>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</si>
  <si>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</si>
  <si>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</si>
  <si>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</si>
  <si>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</si>
  <si>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</si>
  <si>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</si>
  <si>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</si>
  <si>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</si>
  <si>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</si>
  <si>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</si>
  <si>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</si>
  <si>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</si>
  <si>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</si>
  <si>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</si>
  <si>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</si>
  <si>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</si>
  <si>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</si>
  <si>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</si>
  <si>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</si>
  <si>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</si>
  <si>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</si>
  <si>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</si>
  <si>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</si>
  <si>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</si>
  <si>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</si>
  <si>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</si>
  <si>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</si>
  <si>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</si>
  <si>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</si>
  <si>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</si>
  <si>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</si>
  <si>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</si>
  <si>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</si>
  <si>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</si>
  <si>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</si>
  <si>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</si>
  <si>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</si>
  <si>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</si>
  <si>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</si>
  <si>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</si>
  <si>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</si>
  <si>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</si>
  <si>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</si>
  <si>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</si>
  <si>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</si>
  <si>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</si>
  <si>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</si>
  <si>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</si>
  <si>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</si>
  <si>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</si>
  <si>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</si>
  <si>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</si>
  <si>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</si>
  <si>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</si>
  <si>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</si>
  <si>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</si>
  <si>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</si>
  <si>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</si>
  <si>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</si>
  <si>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</si>
  <si>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</si>
  <si>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</si>
  <si>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</si>
  <si>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</si>
  <si>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</si>
  <si>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</si>
  <si>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</si>
  <si>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</si>
  <si>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</si>
  <si>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</si>
  <si>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</si>
  <si>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</si>
  <si>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</si>
  <si>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</si>
  <si>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</si>
  <si>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</si>
  <si>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</si>
  <si>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</si>
  <si>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</si>
  <si>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</si>
  <si>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</si>
  <si>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</si>
  <si>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</si>
  <si>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</si>
  <si>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</si>
  <si>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</si>
  <si>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</si>
  <si>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</si>
  <si>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</si>
  <si>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</si>
  <si>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</si>
  <si>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</si>
  <si>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</si>
  <si>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</si>
  <si>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</si>
  <si>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</si>
  <si>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</si>
  <si>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</si>
  <si>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</si>
  <si>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</si>
  <si>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</si>
  <si>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</si>
  <si>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</si>
  <si>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</si>
  <si>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</si>
  <si>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</si>
  <si>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</si>
  <si>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</si>
  <si>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</si>
  <si>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</si>
  <si>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</si>
  <si>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</si>
  <si>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</si>
  <si>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</si>
  <si>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</si>
  <si>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</si>
  <si>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</si>
  <si>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</si>
  <si>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</si>
  <si>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</si>
  <si>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</si>
  <si>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</si>
  <si>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</si>
  <si>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</si>
  <si>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</si>
  <si>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</si>
  <si>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</si>
  <si>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</si>
  <si>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</si>
  <si>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</si>
  <si>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</si>
  <si>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</si>
  <si>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</si>
  <si>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</si>
  <si>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</si>
  <si>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</si>
  <si>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</si>
  <si>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</si>
  <si>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</si>
  <si>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</si>
  <si>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</si>
  <si>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</si>
  <si>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</si>
  <si>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</si>
  <si>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</si>
  <si>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</si>
  <si>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</si>
  <si>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</si>
  <si>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</si>
  <si>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</si>
  <si>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</si>
  <si>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</si>
  <si>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</si>
  <si>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</si>
  <si>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</si>
  <si>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</si>
  <si>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</si>
  <si>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</si>
  <si>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</si>
  <si>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</si>
  <si>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</si>
  <si>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</si>
  <si>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</si>
  <si>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</si>
  <si>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</si>
  <si>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</si>
  <si>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</si>
  <si>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</si>
  <si>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</si>
  <si>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</si>
  <si>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</si>
  <si>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</si>
  <si>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</si>
  <si>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</si>
  <si>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</si>
  <si>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</si>
  <si>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</si>
  <si>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</si>
  <si>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</si>
  <si>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</si>
  <si>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</si>
  <si>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</si>
  <si>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</si>
  <si>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</si>
  <si>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</si>
  <si>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</si>
  <si>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</si>
  <si>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</si>
  <si>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</si>
  <si>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</si>
  <si>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</si>
  <si>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</si>
  <si>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</si>
  <si>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</si>
  <si>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</si>
  <si>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</si>
  <si>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</si>
  <si>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</si>
  <si>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</si>
  <si>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</si>
  <si>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</si>
  <si>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</si>
  <si>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</si>
  <si>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</si>
  <si>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</si>
  <si>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</si>
  <si>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</si>
  <si>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</si>
  <si>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</si>
  <si>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</si>
  <si>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</si>
  <si>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</si>
  <si>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</si>
  <si>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</si>
  <si>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</si>
  <si>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</si>
  <si>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</si>
  <si>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</si>
  <si>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</si>
  <si>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</si>
  <si>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</si>
  <si>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</si>
  <si>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</si>
  <si>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</si>
  <si>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</si>
  <si>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</si>
  <si>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</si>
  <si>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</si>
  <si>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</si>
  <si>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</si>
  <si>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</si>
  <si>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</si>
  <si>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</si>
  <si>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</si>
  <si>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</si>
  <si>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</si>
  <si>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</si>
  <si>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</si>
  <si>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</si>
  <si>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</si>
  <si>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</si>
  <si>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</si>
  <si>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</si>
  <si>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</si>
  <si>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</si>
  <si>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</si>
  <si>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</si>
  <si>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</si>
  <si>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</si>
  <si>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</si>
  <si>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</si>
  <si>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</si>
  <si>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</si>
  <si>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</si>
  <si>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</si>
  <si>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</si>
  <si>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</si>
  <si>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</si>
  <si>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</si>
  <si>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</si>
  <si>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</si>
  <si>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</si>
  <si>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</si>
  <si>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</si>
  <si>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</si>
  <si>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</si>
  <si>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</si>
  <si>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</si>
  <si>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</si>
  <si>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</si>
  <si>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</si>
  <si>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</si>
  <si>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</si>
  <si>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</si>
  <si>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</si>
  <si>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</si>
  <si>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</si>
  <si>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</si>
  <si>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</si>
  <si>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</si>
  <si>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</si>
  <si>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</si>
  <si>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</si>
  <si>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</si>
  <si>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</si>
  <si>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</si>
  <si>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</si>
  <si>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</si>
  <si>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</si>
  <si>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</si>
  <si>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</si>
  <si>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</si>
  <si>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</si>
  <si>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</si>
  <si>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</si>
  <si>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</si>
  <si>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</si>
  <si>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</si>
  <si>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</si>
  <si>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</si>
  <si>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</si>
  <si>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</si>
  <si>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</si>
  <si>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</si>
  <si>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</si>
  <si>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</si>
  <si>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</si>
  <si>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</si>
  <si>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</si>
  <si>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</si>
  <si>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</si>
  <si>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</si>
  <si>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</si>
  <si>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</si>
  <si>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</si>
  <si>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</si>
  <si>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</si>
  <si>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</si>
  <si>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</si>
  <si>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</si>
  <si>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</si>
  <si>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</si>
  <si>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</si>
  <si>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</si>
  <si>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</si>
  <si>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</si>
  <si>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</si>
  <si>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</si>
  <si>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</si>
  <si>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</si>
  <si>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</si>
  <si>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</si>
  <si>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</si>
  <si>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</si>
  <si>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</si>
  <si>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</si>
  <si>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</si>
  <si>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</si>
  <si>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</si>
  <si>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</si>
  <si>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</si>
  <si>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</si>
  <si>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</si>
  <si>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</si>
  <si>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</si>
  <si>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</si>
  <si>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</si>
  <si>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</si>
  <si>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</si>
  <si>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</si>
  <si>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</si>
  <si>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</si>
  <si>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</si>
  <si>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</si>
  <si>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</si>
  <si>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</si>
  <si>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</si>
  <si>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</si>
  <si>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</si>
  <si>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</si>
  <si>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</si>
  <si>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</si>
  <si>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</si>
  <si>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</si>
  <si>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</si>
  <si>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</si>
  <si>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</si>
  <si>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</si>
  <si>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</si>
  <si>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</si>
  <si>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</si>
  <si>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</si>
  <si>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</si>
  <si>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</si>
  <si>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</si>
  <si>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</si>
  <si>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</si>
  <si>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</si>
  <si>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</si>
  <si>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</si>
  <si>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</si>
  <si>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</si>
  <si>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</si>
  <si>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</si>
  <si>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</si>
  <si>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</si>
  <si>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</si>
  <si>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</si>
  <si>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</si>
  <si>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</si>
  <si>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</si>
  <si>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</si>
  <si>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</si>
  <si>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</si>
  <si>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</si>
  <si>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</si>
  <si>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</si>
  <si>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</si>
  <si>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</si>
  <si>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</si>
  <si>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</si>
  <si>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</si>
  <si>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</si>
  <si>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</si>
  <si>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</si>
  <si>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</si>
  <si>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</si>
  <si>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</si>
  <si>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</si>
  <si>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</si>
  <si>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</si>
  <si>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</si>
  <si>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</si>
  <si>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</si>
  <si>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</si>
  <si>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</si>
  <si>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</si>
  <si>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</si>
  <si>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</si>
  <si>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</si>
  <si>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</si>
  <si>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</si>
  <si>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</si>
  <si>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</si>
  <si>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</si>
  <si>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</si>
  <si>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</si>
  <si>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</si>
  <si>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</si>
  <si>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</si>
  <si>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</si>
  <si>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</si>
  <si>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</si>
  <si>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</si>
  <si>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</si>
  <si>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</si>
  <si>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</si>
  <si>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</si>
  <si>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</si>
  <si>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</si>
  <si>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</si>
  <si>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</si>
  <si>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</si>
  <si>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</si>
  <si>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</si>
  <si>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</si>
  <si>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</si>
  <si>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</si>
  <si>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</si>
  <si>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</si>
  <si>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</si>
  <si>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</si>
  <si>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</si>
  <si>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</si>
  <si>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</si>
  <si>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</si>
  <si>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</si>
  <si>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</si>
  <si>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</si>
  <si>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</si>
  <si>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</si>
  <si>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</si>
  <si>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</si>
  <si>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</si>
  <si>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</si>
  <si>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</si>
  <si>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</si>
  <si>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</si>
  <si>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</si>
  <si>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</si>
  <si>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</si>
  <si>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</si>
  <si>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</si>
  <si>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</si>
  <si>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</si>
  <si>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</si>
  <si>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</si>
  <si>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</si>
  <si>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</si>
  <si>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</si>
  <si>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</si>
  <si>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</si>
  <si>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</si>
  <si>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</si>
  <si>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</si>
  <si>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</si>
  <si>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</si>
  <si>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</si>
  <si>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</si>
  <si>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</si>
  <si>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</si>
  <si>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</si>
  <si>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</si>
  <si>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</si>
  <si>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</si>
  <si>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</si>
  <si>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</si>
  <si>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</si>
  <si>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</si>
  <si>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</si>
  <si>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</si>
  <si>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</si>
  <si>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</si>
  <si>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</si>
  <si>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</si>
  <si>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</si>
  <si>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</si>
  <si>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</si>
  <si>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</si>
  <si>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</si>
  <si>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</si>
  <si>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</si>
  <si>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</si>
  <si>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</si>
  <si>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</si>
  <si>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</si>
  <si>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</si>
  <si>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</si>
  <si>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</si>
  <si>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</si>
  <si>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</si>
  <si>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</si>
  <si>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</si>
  <si>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</si>
  <si>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</si>
  <si>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</si>
  <si>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</si>
  <si>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</si>
  <si>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</si>
  <si>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</si>
  <si>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</si>
  <si>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</si>
  <si>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</si>
  <si>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</si>
  <si>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</si>
  <si>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</si>
  <si>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</si>
  <si>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</si>
  <si>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</si>
  <si>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</si>
  <si>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</si>
  <si>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</si>
  <si>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</si>
  <si>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</si>
  <si>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</si>
  <si>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</si>
  <si>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</si>
  <si>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</si>
  <si>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</si>
  <si>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</si>
  <si>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</si>
  <si>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</si>
  <si>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</si>
  <si>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</si>
  <si>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</si>
  <si>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</si>
  <si>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</si>
  <si>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</si>
  <si>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</si>
  <si>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</si>
  <si>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</si>
  <si>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</si>
  <si>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</si>
  <si>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</si>
  <si>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</si>
  <si>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</si>
  <si>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</si>
  <si>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</si>
  <si>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</si>
  <si>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</si>
  <si>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</si>
  <si>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</si>
  <si>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</si>
  <si>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</si>
  <si>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</si>
  <si>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</si>
  <si>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</si>
  <si>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</si>
  <si>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</si>
  <si>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</si>
  <si>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</si>
  <si>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</si>
  <si>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</si>
  <si>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</si>
  <si>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</si>
  <si>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</si>
  <si>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</si>
  <si>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</si>
  <si>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</si>
  <si>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</si>
  <si>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</si>
  <si>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</si>
  <si>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</si>
  <si>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</si>
  <si>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</si>
  <si>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</si>
  <si>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</si>
  <si>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</si>
  <si>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</si>
  <si>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</si>
  <si>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</si>
  <si>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</si>
  <si>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</si>
  <si>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</si>
  <si>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</si>
  <si>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</si>
  <si>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</si>
  <si>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</si>
  <si>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</si>
  <si>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</si>
  <si>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</si>
  <si>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</si>
  <si>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</si>
  <si>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</si>
  <si>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</si>
  <si>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</si>
  <si>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</si>
  <si>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</si>
  <si>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</si>
  <si>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</si>
  <si>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</si>
  <si>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</si>
  <si>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</si>
  <si>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</si>
  <si>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</si>
  <si>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</si>
  <si>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</si>
  <si>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</si>
  <si>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</si>
  <si>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</si>
  <si>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</si>
  <si>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</si>
  <si>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</si>
  <si>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</si>
  <si>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</si>
  <si>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</si>
  <si>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</si>
  <si>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</si>
  <si>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</si>
  <si>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</si>
  <si>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</si>
  <si>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</si>
  <si>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</si>
  <si>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</si>
  <si>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</si>
  <si>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</si>
  <si>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</si>
  <si>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</si>
  <si>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</si>
  <si>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</si>
  <si>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</si>
  <si>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</si>
  <si>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</si>
  <si>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</si>
  <si>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</si>
  <si>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</si>
  <si>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</si>
  <si>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</si>
  <si>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</si>
  <si>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</si>
  <si>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</si>
  <si>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</si>
  <si>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</si>
  <si>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</si>
  <si>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</si>
  <si>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</si>
  <si>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</si>
  <si>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</si>
  <si>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</si>
  <si>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</si>
  <si>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</si>
  <si>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</si>
  <si>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</si>
  <si>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</si>
  <si>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</si>
  <si>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</si>
  <si>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</si>
  <si>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</si>
  <si>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</si>
  <si>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</si>
  <si>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</si>
  <si>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</si>
  <si>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</si>
  <si>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</si>
  <si>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</si>
  <si>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</si>
  <si>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</si>
  <si>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</si>
  <si>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</si>
  <si>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</si>
  <si>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</si>
  <si>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</si>
  <si>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</si>
  <si>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</si>
  <si>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</si>
  <si>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</si>
  <si>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</si>
  <si>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</si>
  <si>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</si>
  <si>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</si>
  <si>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</si>
  <si>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</si>
  <si>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</si>
  <si>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</si>
  <si>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</si>
  <si>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</si>
  <si>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</si>
  <si>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</si>
  <si>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</si>
  <si>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</si>
  <si>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</si>
  <si>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</si>
  <si>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</si>
  <si>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</si>
  <si>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</si>
  <si>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</si>
  <si>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</si>
  <si>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</si>
  <si>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</si>
  <si>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</si>
  <si>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</si>
  <si>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</si>
  <si>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</si>
  <si>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</si>
  <si>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</si>
  <si>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</si>
  <si>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</si>
  <si>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</si>
  <si>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</si>
  <si>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</si>
  <si>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</si>
  <si>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</si>
  <si>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</si>
  <si>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</si>
  <si>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</si>
  <si>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</si>
  <si>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</si>
  <si>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</si>
  <si>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</si>
  <si>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</si>
  <si>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</si>
  <si>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</si>
  <si>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</si>
  <si>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</si>
  <si>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</si>
  <si>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</si>
  <si>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</si>
  <si>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</si>
  <si>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</si>
  <si>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</si>
  <si>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</si>
  <si>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</si>
  <si>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</si>
  <si>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</si>
  <si>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</si>
  <si>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</si>
  <si>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</si>
  <si>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</si>
  <si>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</si>
  <si>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</si>
  <si>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</si>
  <si>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</si>
  <si>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</si>
  <si>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</si>
  <si>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</si>
  <si>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</si>
  <si>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</si>
  <si>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</si>
  <si>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</si>
  <si>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</si>
  <si>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</si>
  <si>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</si>
  <si>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</si>
  <si>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</si>
  <si>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</si>
  <si>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</si>
  <si>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</si>
  <si>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</si>
  <si>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</si>
  <si>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</si>
  <si>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</si>
  <si>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</si>
  <si>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</si>
  <si>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</si>
  <si>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</si>
  <si>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</si>
  <si>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</si>
  <si>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</si>
  <si>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</si>
  <si>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</si>
  <si>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</si>
  <si>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</si>
  <si>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</si>
  <si>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</si>
  <si>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</si>
  <si>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</si>
  <si>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</si>
  <si>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</si>
  <si>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</si>
  <si>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</si>
  <si>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</si>
  <si>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</si>
  <si>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</si>
  <si>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</si>
  <si>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</si>
  <si>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</si>
  <si>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</si>
  <si>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</si>
  <si>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</si>
  <si>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</si>
  <si>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</si>
  <si>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</si>
  <si>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</si>
  <si>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</si>
  <si>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</si>
  <si>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</si>
  <si>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</si>
  <si>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</si>
  <si>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</si>
  <si>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</si>
  <si>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</si>
  <si>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</si>
  <si>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</si>
  <si>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</si>
  <si>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</si>
  <si>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</si>
  <si>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</si>
  <si>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</si>
  <si>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</si>
  <si>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</si>
  <si>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</si>
  <si>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</si>
  <si>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</si>
  <si>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</si>
  <si>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</si>
  <si>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</si>
  <si>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</si>
  <si>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</si>
  <si>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</si>
  <si>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</si>
  <si>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</si>
  <si>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</si>
  <si>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</si>
  <si>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</si>
  <si>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</si>
  <si>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</si>
  <si>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</si>
  <si>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</si>
  <si>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</si>
  <si>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</si>
  <si>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</si>
  <si>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</si>
  <si>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</si>
  <si>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</si>
  <si>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</si>
  <si>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</si>
  <si>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</si>
  <si>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</si>
  <si>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</si>
  <si>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</si>
  <si>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</si>
  <si>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</si>
  <si>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</si>
  <si>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</si>
  <si>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</si>
  <si>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</si>
  <si>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</si>
  <si>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</si>
  <si>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</si>
  <si>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</si>
  <si>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</si>
  <si>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</si>
  <si>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</si>
  <si>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</si>
  <si>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</si>
  <si>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</si>
  <si>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</si>
  <si>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</si>
  <si>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</si>
  <si>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</si>
  <si>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</si>
  <si>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</si>
  <si>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</si>
  <si>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</si>
  <si>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</si>
  <si>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</si>
  <si>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</si>
  <si>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</si>
  <si>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</si>
  <si>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</si>
  <si>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</si>
  <si>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</si>
  <si>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</si>
  <si>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</si>
  <si>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</si>
  <si>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</si>
  <si>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</si>
  <si>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</si>
  <si>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</si>
  <si>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</si>
  <si>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</si>
  <si>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</si>
  <si>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</si>
  <si>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</si>
  <si>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</si>
  <si>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</si>
  <si>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</si>
  <si>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</si>
  <si>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</si>
  <si>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</si>
  <si>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</si>
  <si>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</si>
  <si>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</si>
  <si>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</si>
  <si>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</si>
  <si>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</si>
  <si>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</si>
  <si>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</si>
  <si>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</si>
  <si>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</si>
  <si>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</si>
  <si>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</si>
  <si>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</si>
  <si>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</si>
  <si>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</si>
  <si>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</si>
  <si>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</si>
  <si>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</si>
  <si>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</si>
  <si>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</si>
  <si>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</si>
  <si>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</si>
  <si>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</si>
  <si>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</si>
  <si>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</si>
  <si>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</si>
  <si>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</si>
  <si>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</si>
  <si>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</si>
  <si>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</si>
  <si>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</si>
  <si>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</si>
  <si>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</si>
  <si>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</si>
  <si>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</si>
  <si>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</si>
  <si>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</si>
  <si>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</si>
  <si>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</si>
  <si>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</si>
  <si>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</si>
  <si>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</si>
  <si>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</si>
  <si>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</si>
  <si>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</si>
  <si>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</si>
  <si>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</si>
  <si>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</si>
  <si>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</si>
  <si>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</si>
  <si>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</si>
  <si>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</si>
  <si>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</si>
  <si>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</si>
  <si>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</si>
  <si>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</si>
  <si>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</si>
  <si>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</si>
  <si>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</si>
  <si>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</si>
  <si>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</si>
  <si>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</si>
  <si>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</si>
  <si>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</si>
  <si>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</si>
  <si>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</si>
  <si>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</si>
  <si>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</si>
  <si>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</si>
  <si>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</si>
  <si>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</si>
  <si>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</si>
  <si>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</si>
  <si>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</si>
  <si>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</si>
  <si>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</si>
  <si>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</si>
  <si>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</si>
  <si>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</si>
  <si>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</si>
  <si>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</si>
  <si>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</si>
  <si>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</si>
  <si>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</si>
  <si>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</si>
  <si>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</si>
  <si>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</si>
  <si>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</si>
  <si>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</si>
  <si>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</si>
  <si>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</si>
  <si>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</si>
  <si>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</si>
  <si>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</si>
  <si>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</si>
  <si>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</si>
  <si>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</si>
  <si>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</si>
  <si>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</si>
  <si>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</si>
  <si>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</si>
  <si>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</si>
  <si>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</si>
  <si>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</si>
  <si>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</si>
  <si>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</si>
  <si>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</si>
  <si>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</si>
  <si>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</si>
  <si>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</si>
  <si>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</si>
  <si>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</si>
  <si>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</si>
  <si>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</si>
  <si>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</si>
  <si>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</si>
  <si>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</si>
  <si>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</si>
  <si>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</si>
  <si>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</si>
  <si>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</si>
  <si>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</si>
  <si>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</si>
  <si>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</si>
  <si>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</si>
  <si>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</si>
  <si>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</si>
  <si>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</si>
  <si>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</si>
  <si>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</si>
  <si>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</si>
  <si>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</si>
  <si>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</si>
  <si>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</si>
  <si>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</si>
  <si>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</si>
  <si>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</si>
  <si>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</si>
  <si>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</si>
  <si>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</si>
  <si>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</si>
  <si>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</si>
  <si>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</si>
  <si>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</si>
  <si>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</si>
  <si>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</si>
  <si>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</si>
  <si>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</si>
  <si>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</si>
  <si>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</si>
  <si>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</si>
  <si>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</si>
  <si>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</si>
  <si>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</si>
  <si>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</si>
  <si>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</si>
  <si>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</si>
  <si>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</si>
  <si>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</si>
  <si>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</si>
  <si>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</si>
  <si>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</si>
  <si>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</si>
  <si>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</si>
  <si>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</si>
  <si>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</si>
  <si>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</si>
  <si>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</si>
  <si>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</si>
  <si>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</si>
  <si>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</si>
  <si>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</si>
  <si>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</si>
  <si>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</si>
  <si>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</si>
  <si>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</si>
  <si>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</si>
  <si>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</si>
  <si>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</si>
  <si>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</si>
  <si>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</si>
  <si>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</si>
  <si>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</si>
  <si>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</si>
  <si>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</si>
  <si>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</si>
  <si>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</si>
  <si>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</si>
  <si>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</si>
  <si>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</si>
  <si>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</si>
  <si>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</si>
  <si>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</si>
  <si>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</si>
  <si>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</si>
  <si>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</si>
  <si>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</si>
  <si>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</si>
  <si>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</si>
  <si>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</si>
  <si>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</si>
  <si>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</si>
  <si>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</si>
  <si>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</si>
  <si>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</si>
  <si>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</si>
  <si>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</si>
  <si>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</si>
  <si>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</si>
  <si>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</si>
  <si>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</si>
  <si>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</si>
  <si>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</si>
  <si>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</si>
  <si>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</si>
  <si>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</si>
  <si>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</si>
  <si>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</si>
  <si>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</si>
  <si>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</si>
  <si>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</si>
  <si>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</si>
  <si>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</si>
  <si>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</si>
  <si>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</si>
  <si>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</si>
  <si>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</si>
  <si>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</si>
  <si>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</si>
  <si>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</si>
  <si>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</si>
  <si>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</si>
  <si>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</si>
  <si>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</si>
  <si>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</si>
  <si>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</si>
  <si>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</si>
  <si>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</si>
  <si>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</si>
  <si>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</si>
  <si>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</si>
  <si>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</si>
  <si>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</si>
  <si>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</si>
  <si>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</si>
  <si>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</si>
  <si>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</si>
  <si>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</si>
  <si>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</si>
  <si>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</si>
  <si>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</si>
  <si>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</si>
  <si>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</si>
  <si>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</si>
  <si>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</si>
  <si>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</si>
  <si>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</si>
  <si>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</si>
  <si>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</si>
  <si>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</si>
  <si>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</si>
  <si>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</si>
  <si>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</si>
  <si>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</si>
  <si>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</si>
  <si>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</si>
  <si>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</si>
  <si>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</si>
  <si>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</si>
  <si>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</si>
  <si>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</si>
  <si>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</si>
  <si>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</si>
  <si>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</si>
  <si>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</si>
  <si>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</si>
  <si>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</si>
  <si>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</si>
  <si>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</si>
  <si>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</si>
  <si>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</si>
  <si>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</si>
  <si>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</si>
  <si>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</si>
  <si>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</si>
  <si>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</si>
  <si>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</si>
  <si>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</si>
  <si>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</si>
  <si>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</si>
  <si>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</si>
  <si>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</si>
  <si>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</si>
  <si>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</si>
  <si>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</si>
  <si>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</si>
  <si>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</si>
  <si>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</si>
  <si>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</si>
  <si>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</si>
  <si>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</si>
  <si>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</si>
  <si>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</si>
  <si>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</si>
  <si>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</si>
  <si>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</si>
  <si>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</si>
  <si>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</si>
  <si>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</si>
  <si>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</si>
  <si>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</si>
  <si>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</si>
  <si>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</si>
  <si>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</si>
  <si>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</si>
  <si>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</si>
  <si>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</si>
  <si>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</si>
  <si>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</si>
  <si>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</si>
  <si>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</si>
  <si>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</si>
  <si>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</si>
  <si>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</si>
  <si>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</si>
  <si>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</si>
  <si>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</si>
  <si>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</si>
  <si>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</si>
  <si>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</si>
  <si>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</si>
  <si>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</si>
  <si>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</si>
  <si>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</si>
  <si>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</si>
  <si>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</si>
  <si>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</si>
  <si>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</si>
  <si>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</si>
  <si>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</si>
  <si>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</si>
  <si>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</si>
  <si>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</si>
  <si>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</si>
  <si>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</si>
  <si>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</si>
  <si>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</si>
  <si>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</si>
  <si>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</si>
  <si>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</si>
  <si>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</si>
  <si>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</si>
  <si>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</si>
  <si>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</si>
  <si>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</si>
  <si>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</si>
  <si>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</si>
  <si>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</si>
  <si>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</si>
  <si>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</si>
  <si>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</si>
  <si>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</si>
  <si>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</si>
  <si>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</si>
  <si>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</si>
  <si>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</si>
  <si>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</si>
  <si>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</si>
  <si>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</si>
  <si>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</si>
  <si>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</si>
  <si>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</si>
  <si>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</si>
  <si>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</si>
  <si>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</si>
  <si>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</si>
  <si>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</si>
  <si>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</si>
  <si>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</si>
  <si>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</si>
  <si>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</si>
  <si>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</si>
  <si>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</si>
  <si>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</si>
  <si>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</si>
  <si>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</si>
  <si>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</si>
  <si>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</si>
  <si>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</si>
  <si>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</si>
  <si>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</si>
  <si>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</si>
  <si>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</si>
  <si>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</si>
  <si>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</si>
  <si>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</si>
  <si>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</si>
  <si>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</si>
  <si>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</si>
  <si>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</si>
  <si>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</si>
  <si>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</si>
  <si>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</si>
  <si>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</si>
  <si>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</si>
  <si>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</si>
  <si>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</si>
  <si>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</si>
  <si>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</si>
  <si>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</si>
  <si>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</si>
  <si>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</si>
  <si>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</si>
  <si>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</si>
  <si>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</si>
  <si>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</si>
  <si>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</si>
  <si>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</si>
  <si>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</si>
  <si>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</si>
  <si>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</si>
  <si>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</si>
  <si>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</si>
  <si>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</si>
  <si>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</si>
  <si>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</si>
  <si>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</si>
  <si>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</si>
  <si>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</si>
  <si>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</si>
  <si>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</si>
  <si>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</si>
  <si>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</si>
  <si>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</si>
  <si>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</si>
  <si>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</si>
  <si>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</si>
  <si>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</si>
  <si>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</si>
  <si>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</si>
  <si>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</si>
  <si>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</si>
  <si>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</si>
  <si>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</si>
  <si>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</si>
  <si>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</si>
  <si>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</si>
  <si>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</si>
  <si>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</si>
  <si>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</si>
  <si>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</si>
  <si>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</si>
  <si>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</si>
  <si>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</si>
  <si>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</si>
  <si>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</si>
  <si>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</si>
  <si>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</si>
  <si>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</si>
  <si>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</si>
  <si>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</si>
  <si>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</si>
  <si>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</si>
  <si>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</si>
  <si>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</si>
  <si>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</si>
  <si>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</si>
  <si>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</si>
  <si>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</si>
  <si>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</si>
  <si>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</si>
  <si>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</si>
  <si>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</si>
  <si>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</si>
  <si>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</si>
  <si>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</si>
  <si>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</si>
  <si>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</si>
  <si>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</si>
  <si>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</si>
  <si>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</si>
  <si>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</si>
  <si>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</si>
  <si>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</si>
  <si>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</si>
  <si>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</si>
  <si>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</si>
  <si>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</si>
  <si>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</si>
  <si>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</si>
  <si>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</si>
  <si>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</si>
  <si>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</si>
  <si>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</si>
  <si>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</si>
  <si>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</si>
  <si>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</si>
  <si>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</si>
  <si>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</si>
  <si>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</si>
  <si>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</si>
  <si>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</si>
  <si>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</si>
  <si>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</si>
  <si>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</si>
  <si>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</si>
  <si>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</si>
  <si>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</si>
  <si>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</si>
  <si>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</si>
  <si>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</si>
  <si>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</si>
  <si>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</si>
  <si>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</si>
  <si>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</si>
  <si>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</si>
  <si>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</si>
  <si>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</si>
  <si>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</si>
  <si>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</si>
  <si>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</si>
  <si>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</si>
  <si>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</si>
  <si>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</si>
  <si>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</si>
  <si>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</si>
  <si>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</si>
  <si>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</si>
  <si>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</si>
  <si>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</si>
  <si>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</si>
  <si>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</si>
  <si>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</si>
  <si>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</si>
  <si>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</si>
  <si>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</si>
  <si>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</si>
  <si>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</si>
  <si>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</si>
  <si>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</si>
  <si>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</si>
  <si>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</si>
  <si>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</si>
  <si>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</si>
  <si>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</si>
  <si>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</si>
  <si>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</si>
  <si>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</si>
  <si>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</si>
  <si>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</si>
  <si>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</si>
  <si>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</si>
  <si>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</si>
  <si>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</si>
  <si>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</si>
  <si>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</si>
  <si>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</si>
  <si>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</si>
  <si>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</si>
  <si>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</si>
  <si>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</si>
  <si>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</si>
  <si>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</si>
  <si>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</si>
  <si>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</si>
  <si>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</si>
  <si>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</si>
  <si>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</si>
  <si>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</si>
  <si>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</si>
  <si>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</si>
  <si>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</si>
  <si>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</si>
  <si>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</si>
  <si>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</si>
  <si>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</si>
  <si>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</si>
  <si>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</si>
  <si>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</si>
  <si>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</si>
  <si>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</si>
  <si>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</si>
  <si>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</si>
  <si>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</si>
  <si>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</si>
  <si>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</si>
  <si>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</si>
  <si>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</si>
  <si>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</si>
  <si>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</si>
  <si>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</si>
  <si>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</si>
  <si>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</si>
  <si>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</si>
  <si>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</si>
  <si>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</si>
  <si>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</si>
  <si>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</si>
  <si>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</si>
  <si>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</si>
  <si>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</si>
  <si>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</si>
  <si>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</si>
  <si>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</si>
  <si>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</si>
  <si>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</si>
  <si>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</si>
  <si>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</si>
  <si>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</si>
  <si>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</si>
  <si>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</si>
  <si>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</si>
  <si>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</si>
  <si>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</si>
  <si>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</si>
  <si>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</si>
  <si>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</si>
  <si>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</si>
  <si>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</si>
  <si>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</si>
  <si>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</si>
  <si>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</si>
  <si>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</si>
  <si>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</si>
  <si>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</si>
  <si>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</si>
  <si>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</si>
  <si>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</si>
  <si>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</si>
  <si>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</si>
  <si>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</si>
  <si>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</si>
  <si>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</si>
  <si>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</si>
  <si>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</si>
  <si>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</si>
  <si>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</si>
  <si>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</si>
  <si>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</si>
  <si>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</si>
  <si>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</si>
  <si>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</si>
  <si>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</si>
  <si>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</si>
  <si>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</si>
  <si>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</si>
  <si>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</si>
  <si>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</si>
  <si>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</si>
  <si>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</si>
  <si>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</si>
  <si>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</si>
  <si>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</si>
  <si>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</si>
  <si>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</si>
  <si>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</si>
  <si>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</si>
  <si>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</si>
  <si>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</si>
  <si>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</si>
  <si>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</si>
  <si>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</si>
  <si>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</si>
  <si>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</si>
  <si>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</si>
  <si>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</si>
  <si>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</si>
  <si>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</si>
  <si>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</si>
  <si>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</si>
  <si>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</si>
  <si>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</si>
  <si>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</si>
  <si>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</si>
  <si>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</si>
  <si>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</si>
  <si>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</si>
  <si>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</si>
  <si>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</si>
  <si>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</si>
  <si>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</si>
  <si>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</si>
  <si>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</si>
  <si>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</si>
  <si>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</si>
  <si>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</si>
  <si>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</si>
  <si>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</si>
  <si>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</si>
  <si>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</si>
  <si>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</si>
  <si>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</si>
  <si>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</si>
  <si>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</si>
  <si>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</si>
  <si>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</si>
  <si>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</si>
  <si>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</si>
  <si>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</si>
  <si>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</si>
  <si>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</si>
  <si>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</si>
  <si>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</si>
  <si>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</si>
  <si>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</si>
  <si>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</si>
  <si>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</si>
  <si>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</si>
  <si>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</si>
  <si>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</si>
  <si>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</si>
  <si>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</si>
  <si>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</si>
  <si>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</si>
  <si>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</si>
  <si>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</si>
  <si>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</si>
  <si>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</si>
  <si>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</si>
  <si>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</si>
  <si>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</si>
  <si>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</si>
  <si>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</si>
  <si>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</si>
  <si>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</si>
  <si>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</si>
  <si>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</si>
  <si>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</si>
  <si>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</si>
  <si>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</si>
  <si>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</si>
  <si>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</si>
  <si>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</si>
  <si>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</si>
  <si>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</si>
  <si>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</si>
  <si>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</si>
  <si>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</si>
  <si>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</si>
  <si>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</si>
  <si>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</si>
  <si>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</si>
  <si>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</si>
  <si>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</si>
  <si>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</si>
  <si>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</si>
  <si>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</si>
  <si>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</si>
  <si>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</si>
  <si>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</si>
  <si>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</si>
  <si>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</si>
  <si>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</si>
  <si>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</si>
  <si>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</si>
  <si>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</si>
  <si>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</si>
  <si>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</si>
  <si>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</si>
  <si>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</si>
  <si>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</si>
  <si>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</si>
  <si>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</si>
  <si>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</si>
  <si>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</si>
  <si>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</si>
  <si>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</si>
  <si>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</si>
  <si>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</si>
  <si>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</si>
  <si>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</si>
  <si>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</si>
  <si>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</si>
  <si>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</si>
  <si>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</si>
  <si>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</si>
  <si>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</si>
  <si>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</si>
  <si>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</si>
  <si>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</si>
  <si>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</si>
  <si>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</si>
  <si>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</si>
  <si>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</si>
  <si>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</si>
  <si>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</si>
  <si>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</si>
  <si>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</si>
  <si>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</si>
  <si>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</si>
  <si>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</si>
  <si>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</si>
  <si>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</si>
  <si>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</si>
  <si>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</si>
  <si>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</si>
  <si>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</si>
  <si>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</si>
  <si>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</si>
  <si>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</si>
  <si>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</si>
  <si>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</si>
  <si>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</si>
  <si>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</si>
  <si>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</si>
  <si>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</si>
  <si>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</si>
  <si>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</si>
  <si>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</si>
  <si>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</si>
  <si>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</si>
  <si>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</si>
  <si>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</si>
  <si>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</si>
  <si>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</si>
  <si>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</si>
  <si>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</si>
  <si>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</si>
  <si>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</si>
  <si>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</si>
  <si>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</si>
  <si>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</si>
  <si>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</si>
  <si>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</si>
  <si>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</si>
  <si>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</si>
  <si>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</si>
  <si>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</si>
  <si>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</si>
  <si>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</si>
  <si>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</si>
  <si>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</si>
  <si>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</si>
  <si>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</si>
  <si>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</si>
  <si>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</si>
  <si>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</si>
  <si>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</si>
  <si>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</si>
  <si>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</si>
  <si>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</si>
  <si>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</si>
  <si>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</si>
  <si>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</si>
  <si>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</si>
  <si>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</si>
  <si>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</si>
  <si>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</si>
  <si>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</si>
  <si>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</si>
  <si>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</si>
  <si>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</si>
  <si>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</si>
  <si>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</si>
  <si>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</si>
  <si>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</si>
  <si>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</si>
  <si>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</si>
  <si>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</si>
  <si>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</si>
  <si>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</si>
  <si>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</si>
  <si>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</si>
  <si>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</si>
  <si>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</si>
  <si>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</si>
  <si>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</si>
  <si>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</si>
  <si>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</si>
  <si>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</si>
  <si>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</si>
  <si>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</si>
  <si>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</si>
  <si>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</si>
  <si>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</si>
  <si>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</si>
  <si>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</si>
  <si>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</si>
  <si>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</si>
  <si>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</si>
  <si>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</si>
  <si>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</si>
  <si>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</si>
  <si>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</si>
  <si>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</si>
  <si>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</si>
  <si>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</si>
  <si>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</si>
  <si>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</si>
  <si>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</si>
  <si>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</si>
  <si>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</si>
  <si>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</si>
  <si>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</si>
  <si>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</si>
  <si>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</si>
  <si>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</si>
  <si>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</si>
  <si>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</si>
  <si>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</si>
  <si>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</si>
  <si>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</si>
  <si>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</si>
  <si>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</si>
  <si>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</si>
  <si>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</si>
  <si>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</si>
  <si>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</si>
  <si>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</si>
  <si>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</si>
  <si>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</si>
  <si>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</si>
  <si>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</si>
  <si>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</si>
  <si>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</si>
  <si>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</si>
  <si>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</si>
  <si>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</si>
  <si>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</si>
  <si>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</si>
  <si>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</si>
  <si>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</si>
  <si>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</si>
  <si>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</si>
  <si>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</si>
  <si>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</si>
  <si>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</si>
  <si>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</si>
  <si>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</si>
  <si>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</si>
  <si>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</si>
  <si>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</si>
  <si>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</si>
  <si>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</si>
  <si>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</si>
  <si>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</si>
  <si>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</si>
  <si>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</si>
  <si>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</si>
  <si>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</si>
  <si>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</si>
  <si>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</si>
  <si>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</si>
  <si>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</si>
  <si>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</si>
  <si>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</si>
  <si>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</si>
  <si>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</si>
  <si>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</si>
  <si>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</si>
  <si>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</si>
  <si>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</si>
  <si>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</si>
  <si>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</si>
  <si>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</si>
  <si>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</si>
  <si>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</si>
  <si>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</si>
  <si>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</si>
  <si>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</si>
  <si>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</si>
  <si>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</si>
  <si>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</si>
  <si>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</si>
  <si>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</si>
  <si>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</si>
  <si>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</si>
  <si>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</si>
  <si>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</si>
  <si>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</si>
  <si>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</si>
  <si>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</si>
  <si>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</si>
  <si>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</si>
  <si>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</si>
  <si>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</si>
  <si>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</si>
  <si>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</si>
  <si>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</si>
  <si>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</si>
  <si>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</si>
  <si>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</si>
  <si>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</si>
  <si>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</si>
  <si>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</si>
  <si>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</si>
  <si>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</si>
  <si>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</si>
  <si>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</si>
  <si>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</si>
  <si>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</si>
  <si>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</si>
  <si>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</si>
  <si>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</si>
  <si>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</si>
  <si>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</si>
  <si>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</si>
  <si>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</si>
  <si>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</si>
  <si>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</si>
  <si>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</si>
  <si>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</si>
  <si>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</si>
  <si>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</si>
  <si>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</si>
  <si>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</si>
  <si>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</si>
  <si>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</si>
  <si>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</si>
  <si>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</si>
  <si>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</si>
  <si>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</si>
  <si>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</si>
  <si>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</si>
  <si>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</si>
  <si>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</si>
  <si>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</si>
  <si>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</si>
  <si>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</si>
  <si>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</si>
  <si>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</si>
  <si>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</si>
  <si>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</si>
  <si>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</si>
  <si>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</si>
  <si>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</si>
  <si>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</si>
  <si>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</si>
  <si>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</si>
  <si>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</si>
  <si>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</si>
  <si>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</si>
  <si>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</si>
  <si>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</si>
  <si>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</si>
  <si>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</si>
  <si>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</si>
  <si>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</si>
  <si>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</si>
  <si>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</si>
  <si>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</si>
  <si>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</si>
  <si>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</si>
  <si>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</si>
  <si>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</si>
  <si>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</si>
  <si>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</si>
  <si>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</si>
  <si>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</si>
  <si>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</si>
  <si>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</si>
  <si>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</si>
  <si>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</si>
  <si>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</si>
  <si>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</si>
  <si>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</si>
  <si>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</si>
  <si>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</si>
  <si>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</si>
  <si>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</si>
  <si>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</si>
  <si>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</si>
  <si>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</si>
  <si>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</si>
  <si>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</si>
  <si>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</si>
  <si>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</si>
  <si>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</si>
  <si>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</si>
  <si>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</si>
  <si>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</si>
  <si>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</si>
  <si>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</si>
  <si>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</si>
  <si>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</si>
  <si>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</si>
  <si>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</si>
  <si>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</si>
  <si>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</si>
  <si>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</si>
  <si>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</si>
  <si>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</si>
  <si>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</si>
  <si>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</si>
  <si>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</si>
  <si>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</si>
  <si>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</si>
  <si>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</si>
  <si>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</si>
  <si>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</si>
  <si>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</si>
  <si>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</si>
  <si>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</si>
  <si>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</si>
  <si>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</si>
  <si>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</si>
  <si>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</si>
  <si>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</si>
  <si>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</si>
  <si>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</si>
  <si>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</si>
  <si>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</si>
  <si>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</si>
  <si>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</si>
  <si>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</si>
  <si>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</si>
  <si>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</si>
  <si>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</si>
  <si>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</si>
  <si>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</si>
  <si>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</si>
  <si>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</si>
  <si>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</si>
  <si>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</si>
  <si>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</si>
  <si>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</si>
  <si>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</si>
  <si>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</si>
  <si>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</si>
  <si>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</si>
  <si>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</si>
  <si>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</si>
  <si>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</si>
  <si>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</si>
  <si>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</si>
  <si>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</si>
  <si>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</si>
  <si>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</si>
  <si>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</si>
  <si>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</si>
  <si>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</si>
  <si>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</si>
  <si>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</si>
  <si>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</si>
  <si>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</si>
  <si>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</si>
  <si>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</si>
  <si>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</si>
  <si>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</si>
  <si>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</si>
  <si>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</si>
  <si>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</si>
  <si>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</si>
  <si>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</si>
  <si>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</si>
  <si>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</si>
  <si>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</si>
  <si>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</si>
  <si>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</si>
  <si>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</si>
  <si>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</si>
  <si>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</si>
  <si>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</si>
  <si>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</si>
  <si>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</si>
  <si>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</si>
  <si>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</si>
  <si>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</si>
  <si>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</si>
  <si>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</si>
  <si>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</si>
  <si>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</si>
  <si>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</si>
  <si>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</si>
  <si>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</si>
  <si>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</si>
  <si>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</si>
  <si>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</si>
  <si>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</si>
  <si>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</si>
  <si>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</si>
  <si>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</si>
  <si>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</si>
  <si>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</si>
  <si>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</si>
  <si>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</si>
  <si>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</si>
  <si>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</si>
  <si>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</si>
  <si>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</si>
  <si>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</si>
  <si>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</si>
  <si>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</si>
  <si>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</si>
  <si>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</si>
  <si>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</si>
  <si>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</si>
  <si>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</si>
  <si>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</si>
  <si>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</si>
  <si>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</si>
  <si>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</si>
  <si>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</si>
  <si>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</si>
  <si>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</si>
  <si>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</si>
  <si>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</si>
  <si>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</si>
  <si>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</si>
  <si>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</si>
  <si>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</si>
  <si>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</si>
  <si>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</si>
  <si>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</si>
  <si>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</si>
  <si>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</si>
  <si>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</si>
  <si>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</si>
  <si>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</si>
  <si>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</si>
  <si>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</si>
  <si>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</si>
  <si>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</si>
  <si>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</si>
  <si>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</si>
  <si>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</si>
  <si>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</si>
  <si>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</si>
  <si>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</si>
  <si>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</si>
  <si>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</si>
  <si>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</si>
  <si>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</si>
  <si>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</si>
  <si>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</si>
  <si>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</si>
  <si>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</si>
  <si>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</si>
  <si>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</si>
  <si>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</si>
  <si>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</si>
  <si>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</si>
  <si>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</si>
  <si>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</si>
  <si>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</si>
  <si>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</si>
  <si>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</si>
  <si>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</si>
  <si>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</si>
  <si>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</si>
  <si>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</si>
  <si>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</si>
  <si>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</si>
  <si>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</si>
  <si>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</si>
  <si>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</si>
  <si>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</si>
  <si>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</si>
  <si>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</si>
  <si>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</si>
  <si>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</si>
  <si>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</si>
  <si>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</si>
  <si>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</si>
  <si>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</si>
  <si>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</si>
  <si>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</si>
  <si>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</si>
  <si>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</si>
  <si>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</si>
  <si>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</si>
  <si>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</si>
  <si>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</si>
  <si>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</si>
  <si>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</si>
  <si>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</si>
  <si>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</si>
  <si>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</si>
  <si>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</si>
  <si>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</si>
  <si>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</si>
  <si>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</si>
  <si>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</si>
  <si>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</si>
  <si>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</si>
  <si>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</si>
  <si>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</si>
  <si>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</si>
  <si>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</si>
  <si>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</si>
  <si>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</si>
  <si>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</si>
  <si>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</si>
  <si>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</si>
  <si>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</si>
  <si>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</si>
  <si>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</si>
  <si>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</si>
  <si>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</si>
  <si>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</si>
  <si>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</si>
  <si>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</si>
  <si>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</si>
  <si>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</si>
  <si>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</si>
  <si>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</si>
  <si>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</si>
  <si>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</si>
  <si>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</si>
  <si>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</si>
  <si>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</si>
  <si>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</si>
  <si>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</si>
  <si>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</si>
  <si>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</si>
  <si>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</si>
  <si>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</si>
  <si>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</si>
  <si>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</si>
  <si>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</si>
  <si>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</si>
  <si>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</si>
  <si>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</si>
  <si>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</si>
  <si>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</si>
  <si>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</si>
  <si>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</si>
  <si>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</si>
  <si>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</si>
  <si>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</si>
  <si>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</si>
  <si>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</si>
  <si>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</si>
  <si>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</si>
  <si>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</si>
  <si>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</si>
  <si>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</si>
  <si>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</si>
  <si>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</si>
  <si>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</si>
  <si>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</si>
  <si>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</si>
  <si>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</si>
  <si>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</si>
  <si>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</si>
  <si>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</si>
  <si>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</si>
  <si>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</si>
  <si>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</si>
  <si>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</si>
  <si>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</si>
  <si>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</si>
  <si>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</si>
  <si>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</si>
  <si>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</si>
  <si>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</si>
  <si>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</si>
  <si>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</si>
  <si>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</si>
  <si>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</si>
  <si>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</si>
  <si>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</si>
  <si>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</si>
  <si>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</si>
  <si>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</si>
  <si>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</si>
  <si>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</si>
  <si>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</si>
  <si>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</si>
  <si>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</si>
  <si>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</si>
  <si>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</si>
  <si>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</si>
  <si>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</si>
  <si>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</si>
  <si>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</si>
  <si>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</si>
  <si>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</si>
  <si>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</si>
  <si>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</si>
  <si>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</si>
  <si>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</si>
  <si>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</si>
  <si>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</si>
  <si>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</si>
  <si>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</si>
  <si>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</si>
  <si>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</si>
  <si>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</si>
  <si>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</si>
  <si>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</si>
  <si>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</si>
  <si>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</si>
  <si>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</si>
  <si>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</si>
  <si>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</si>
  <si>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</si>
  <si>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</si>
  <si>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</si>
  <si>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</si>
  <si>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</si>
  <si>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</si>
  <si>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</si>
  <si>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</si>
  <si>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</si>
  <si>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</si>
  <si>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</si>
  <si>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</si>
  <si>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</si>
  <si>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</si>
  <si>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</si>
  <si>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</si>
  <si>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</si>
  <si>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</si>
  <si>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</si>
  <si>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</si>
  <si>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</si>
  <si>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</si>
  <si>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</si>
  <si>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</si>
  <si>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</si>
  <si>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</si>
  <si>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</si>
  <si>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</si>
  <si>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</si>
  <si>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</si>
  <si>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</si>
  <si>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</si>
  <si>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</si>
  <si>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</si>
  <si>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</si>
  <si>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</si>
  <si>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</si>
  <si>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</si>
  <si>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</si>
  <si>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</si>
  <si>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</si>
  <si>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</si>
  <si>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</si>
  <si>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</si>
  <si>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</si>
  <si>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</si>
  <si>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</si>
  <si>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</si>
  <si>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</si>
  <si>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</si>
  <si>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</si>
  <si>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</si>
  <si>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</si>
  <si>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</si>
  <si>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</si>
  <si>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</si>
  <si>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</si>
  <si>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</si>
  <si>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</si>
  <si>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</si>
  <si>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</si>
  <si>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</si>
  <si>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</si>
  <si>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</si>
  <si>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</si>
  <si>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</si>
  <si>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</si>
  <si>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</si>
  <si>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</si>
  <si>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</si>
  <si>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</si>
  <si>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</si>
  <si>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</si>
  <si>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</si>
  <si>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</si>
  <si>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</si>
  <si>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</si>
  <si>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</si>
  <si>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</si>
  <si>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</si>
  <si>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</si>
  <si>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</si>
  <si>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</si>
  <si>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</si>
  <si>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</si>
  <si>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</si>
  <si>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</si>
  <si>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</si>
  <si>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</si>
  <si>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</si>
  <si>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</si>
  <si>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</si>
  <si>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</si>
  <si>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</si>
  <si>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</si>
  <si>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</si>
  <si>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</si>
  <si>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</si>
  <si>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</si>
  <si>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</si>
  <si>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</si>
  <si>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</si>
  <si>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</si>
  <si>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</si>
  <si>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</si>
  <si>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</si>
  <si>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</si>
  <si>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</si>
  <si>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</si>
  <si>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</si>
  <si>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</si>
  <si>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</si>
  <si>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</si>
  <si>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</si>
  <si>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</si>
  <si>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</si>
  <si>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</si>
  <si>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</si>
  <si>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</si>
  <si>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</si>
  <si>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</si>
  <si>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</si>
  <si>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</si>
  <si>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</si>
  <si>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</si>
  <si>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</si>
  <si>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</si>
  <si>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</si>
  <si>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</si>
  <si>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</si>
  <si>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</si>
  <si>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</si>
  <si>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</si>
  <si>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</si>
  <si>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</si>
  <si>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</si>
  <si>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</si>
  <si>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</si>
  <si>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</si>
  <si>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</si>
  <si>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</si>
  <si>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</si>
  <si>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</si>
  <si>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</si>
  <si>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</si>
  <si>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</si>
  <si>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</si>
  <si>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</si>
  <si>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</si>
  <si>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</si>
  <si>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</si>
  <si>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</si>
  <si>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</si>
  <si>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</si>
  <si>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</si>
  <si>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</si>
  <si>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</si>
  <si>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</si>
  <si>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</si>
  <si>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</si>
  <si>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</si>
  <si>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</si>
  <si>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</si>
  <si>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</si>
  <si>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</si>
  <si>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</si>
  <si>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</si>
  <si>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</si>
  <si>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</si>
  <si>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</si>
  <si>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</si>
  <si>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</si>
  <si>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</si>
  <si>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</si>
  <si>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</si>
  <si>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</si>
  <si>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</si>
  <si>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</si>
  <si>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</si>
  <si>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</si>
  <si>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</si>
  <si>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</si>
  <si>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</si>
  <si>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</si>
  <si>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</si>
  <si>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</si>
  <si>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</si>
  <si>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</si>
  <si>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</si>
  <si>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</si>
  <si>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</si>
  <si>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</si>
  <si>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</si>
  <si>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</si>
  <si>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</si>
  <si>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</si>
  <si>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</si>
  <si>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</si>
  <si>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</si>
  <si>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</si>
  <si>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</si>
  <si>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</si>
  <si>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</si>
  <si>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</si>
  <si>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</si>
  <si>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</si>
  <si>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</si>
  <si>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</si>
  <si>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</si>
  <si>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</si>
  <si>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</si>
  <si>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</si>
  <si>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</si>
  <si>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</si>
  <si>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</si>
  <si>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</si>
  <si>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</si>
  <si>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</si>
  <si>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</si>
  <si>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</si>
  <si>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</si>
  <si>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</si>
  <si>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</si>
  <si>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</si>
  <si>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</si>
  <si>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</si>
  <si>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</si>
  <si>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</si>
  <si>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</si>
  <si>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</si>
  <si>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</si>
  <si>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</si>
  <si>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</si>
  <si>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</si>
  <si>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</si>
  <si>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</si>
  <si>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</si>
  <si>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</si>
  <si>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</si>
  <si>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</si>
  <si>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</si>
  <si>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</si>
  <si>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</si>
  <si>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</si>
  <si>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</si>
  <si>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</si>
  <si>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</si>
  <si>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</si>
  <si>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</si>
  <si>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</si>
  <si>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</si>
  <si>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</si>
  <si>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</si>
  <si>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</si>
  <si>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</si>
  <si>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</si>
  <si>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</si>
  <si>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</si>
  <si>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</si>
  <si>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</si>
  <si>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</si>
  <si>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</si>
  <si>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</si>
  <si>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</si>
  <si>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</si>
  <si>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</si>
  <si>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</si>
  <si>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</si>
  <si>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</si>
  <si>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</si>
  <si>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</si>
  <si>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</si>
  <si>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</si>
  <si>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</si>
  <si>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</si>
  <si>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</si>
  <si>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</si>
  <si>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</si>
  <si>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</si>
  <si>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</si>
  <si>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</si>
  <si>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</si>
  <si>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</si>
  <si>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</si>
  <si>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</si>
  <si>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</si>
  <si>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</si>
  <si>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</si>
  <si>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</si>
  <si>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</si>
  <si>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</si>
  <si>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</si>
  <si>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</si>
  <si>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</si>
  <si>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</si>
  <si>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</si>
  <si>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</si>
  <si>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</si>
  <si>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</si>
  <si>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</si>
  <si>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</si>
  <si>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</si>
  <si>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</si>
  <si>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</si>
  <si>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</si>
  <si>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</si>
  <si>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</si>
  <si>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</si>
  <si>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</si>
  <si>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</si>
  <si>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</si>
  <si>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</si>
  <si>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</si>
  <si>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</si>
  <si>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</si>
  <si>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</si>
  <si>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</si>
  <si>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</si>
  <si>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</si>
  <si>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</si>
  <si>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</si>
  <si>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</si>
  <si>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</si>
  <si>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</si>
  <si>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</si>
  <si>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</si>
  <si>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</si>
  <si>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</si>
  <si>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</si>
  <si>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</si>
  <si>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</si>
  <si>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</si>
  <si>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</si>
  <si>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</si>
  <si>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</si>
  <si>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</si>
  <si>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</si>
  <si>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</si>
  <si>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</si>
  <si>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</si>
  <si>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</si>
  <si>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</si>
  <si>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</si>
  <si>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</si>
  <si>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</si>
  <si>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</si>
  <si>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</si>
  <si>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</si>
  <si>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</si>
  <si>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</si>
  <si>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</si>
  <si>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</si>
  <si>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</si>
  <si>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</si>
  <si>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</si>
  <si>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</si>
  <si>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</si>
  <si>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</si>
  <si>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</si>
  <si>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</si>
  <si>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</si>
  <si>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</si>
  <si>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</si>
  <si>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</si>
  <si>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</si>
  <si>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</si>
  <si>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</si>
  <si>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</si>
  <si>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</si>
  <si>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</si>
  <si>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</si>
  <si>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</si>
  <si>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</si>
  <si>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</si>
  <si>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</si>
  <si>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</si>
  <si>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</si>
  <si>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</si>
  <si>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</si>
  <si>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</si>
  <si>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</si>
  <si>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</si>
  <si>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</si>
  <si>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</si>
  <si>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</si>
  <si>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</si>
  <si>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</si>
  <si>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</si>
  <si>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</si>
  <si>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</si>
  <si>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</si>
  <si>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</si>
  <si>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</si>
  <si>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</si>
  <si>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</si>
  <si>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</si>
  <si>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</si>
  <si>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</si>
  <si>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</si>
  <si>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</si>
  <si>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</si>
  <si>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</si>
  <si>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</si>
  <si>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</si>
  <si>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</si>
  <si>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</si>
  <si>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</si>
  <si>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</si>
  <si>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</si>
  <si>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</si>
  <si>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</si>
  <si>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</si>
  <si>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</si>
  <si>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</si>
  <si>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</si>
  <si>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</si>
  <si>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</si>
  <si>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</si>
  <si>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</si>
  <si>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</si>
  <si>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</si>
  <si>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</si>
  <si>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</si>
  <si>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</si>
  <si>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</si>
  <si>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</si>
  <si>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</si>
  <si>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</si>
  <si>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</si>
  <si>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</si>
  <si>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</si>
  <si>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</si>
  <si>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</si>
  <si>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</si>
  <si>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</si>
  <si>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</si>
  <si>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</si>
  <si>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</si>
  <si>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</si>
  <si>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</si>
  <si>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</si>
  <si>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</si>
  <si>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</si>
  <si>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</si>
  <si>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</si>
  <si>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</si>
  <si>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</si>
  <si>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</si>
  <si>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</si>
  <si>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</si>
  <si>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</si>
  <si>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</si>
  <si>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</si>
  <si>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</si>
  <si>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</si>
  <si>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</si>
  <si>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</si>
  <si>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</si>
  <si>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</si>
  <si>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</si>
  <si>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</si>
  <si>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</si>
  <si>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</si>
  <si>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</si>
  <si>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</si>
  <si>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</si>
  <si>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</si>
  <si>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</si>
  <si>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</si>
  <si>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</si>
  <si>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</si>
  <si>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</si>
  <si>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</si>
  <si>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</si>
  <si>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</si>
  <si>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</si>
  <si>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</si>
  <si>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</si>
  <si>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</si>
  <si>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</si>
  <si>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</si>
  <si>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</si>
  <si>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</si>
  <si>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</si>
  <si>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</si>
  <si>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</si>
  <si>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</si>
  <si>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</si>
  <si>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</si>
  <si>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</si>
  <si>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</si>
  <si>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</si>
  <si>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</si>
  <si>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</si>
  <si>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</si>
  <si>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</si>
  <si>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</si>
  <si>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</si>
  <si>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</si>
  <si>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</si>
  <si>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</si>
  <si>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</si>
  <si>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</si>
  <si>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</si>
  <si>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</si>
  <si>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</si>
  <si>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</si>
  <si>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</si>
  <si>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</si>
  <si>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</si>
  <si>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</si>
  <si>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</si>
  <si>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</si>
  <si>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</si>
  <si>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</si>
  <si>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</si>
  <si>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</si>
  <si>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</si>
  <si>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</si>
  <si>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</si>
  <si>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</si>
  <si>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</si>
  <si>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</si>
  <si>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</si>
  <si>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</si>
  <si>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</si>
  <si>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</si>
  <si>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</si>
  <si>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</si>
  <si>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</si>
  <si>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</si>
  <si>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</si>
  <si>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</si>
  <si>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</si>
  <si>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</si>
  <si>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</si>
  <si>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</si>
  <si>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</si>
  <si>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</si>
  <si>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</si>
  <si>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</si>
  <si>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</si>
  <si>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</si>
  <si>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</si>
  <si>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</si>
  <si>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</si>
  <si>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</si>
  <si>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</si>
  <si>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</si>
  <si>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</si>
  <si>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</si>
  <si>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</si>
  <si>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</si>
  <si>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</si>
  <si>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</si>
  <si>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</si>
  <si>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</si>
  <si>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</si>
  <si>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</si>
  <si>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</si>
  <si>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</si>
  <si>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</si>
  <si>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</si>
  <si>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</si>
  <si>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</si>
  <si>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</si>
  <si>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</si>
  <si>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</si>
  <si>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</si>
  <si>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</si>
  <si>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</si>
  <si>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</si>
  <si>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</si>
  <si>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</si>
  <si>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</si>
  <si>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</si>
  <si>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</si>
  <si>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</si>
  <si>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</si>
  <si>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</si>
  <si>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</si>
  <si>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</si>
  <si>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</si>
  <si>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</si>
  <si>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</si>
  <si>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</si>
  <si>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</si>
  <si>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</si>
  <si>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</si>
  <si>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</si>
  <si>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</si>
  <si>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</si>
  <si>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</si>
  <si>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</si>
  <si>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</si>
  <si>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</si>
  <si>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</si>
  <si>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</si>
  <si>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</si>
  <si>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</si>
  <si>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</si>
  <si>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</si>
  <si>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</si>
  <si>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</si>
  <si>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</si>
  <si>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</si>
  <si>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</si>
  <si>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</si>
  <si>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</si>
  <si>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</si>
  <si>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</si>
  <si>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</si>
  <si>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</si>
  <si>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</si>
  <si>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</si>
  <si>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</si>
  <si>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</si>
  <si>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</si>
  <si>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</si>
  <si>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</si>
  <si>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</si>
  <si>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</si>
  <si>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</si>
  <si>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</si>
  <si>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</si>
  <si>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</si>
  <si>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</si>
  <si>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</si>
  <si>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</si>
  <si>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</si>
  <si>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</si>
  <si>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</si>
  <si>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</si>
  <si>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</si>
  <si>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</si>
  <si>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</si>
  <si>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</si>
  <si>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</si>
  <si>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</si>
  <si>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</si>
  <si>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</si>
  <si>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</si>
  <si>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</si>
  <si>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</si>
  <si>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</si>
  <si>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</si>
  <si>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</si>
  <si>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</si>
  <si>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</si>
  <si>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</si>
  <si>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</si>
  <si>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</si>
  <si>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</si>
  <si>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</si>
  <si>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</si>
  <si>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</si>
  <si>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</si>
  <si>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</si>
  <si>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</si>
  <si>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</si>
  <si>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</si>
  <si>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</si>
  <si>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</si>
  <si>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</si>
  <si>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</si>
  <si>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</si>
  <si>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</si>
  <si>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</si>
  <si>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</si>
  <si>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</si>
  <si>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</si>
  <si>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</si>
  <si>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</si>
  <si>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</si>
  <si>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</si>
  <si>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</si>
  <si>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</si>
  <si>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</si>
  <si>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</si>
  <si>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</si>
  <si>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</si>
  <si>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</si>
  <si>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</si>
  <si>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</si>
  <si>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</si>
  <si>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</si>
  <si>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</si>
  <si>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</si>
  <si>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</si>
  <si>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</si>
  <si>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</si>
  <si>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</si>
  <si>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</si>
  <si>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</si>
  <si>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</si>
  <si>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</si>
  <si>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</si>
  <si>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</si>
  <si>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</si>
  <si>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</si>
  <si>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</si>
  <si>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</si>
  <si>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</si>
  <si>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</si>
  <si>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</si>
  <si>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</si>
  <si>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</si>
  <si>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</si>
  <si>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</si>
  <si>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</si>
  <si>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</si>
  <si>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</si>
  <si>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</si>
  <si>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</si>
  <si>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</si>
  <si>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</si>
  <si>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</si>
  <si>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</si>
  <si>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</si>
  <si>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</si>
  <si>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</si>
  <si>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</si>
  <si>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</si>
  <si>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</si>
  <si>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</si>
  <si>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</si>
  <si>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</si>
  <si>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</si>
  <si>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</si>
  <si>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</si>
  <si>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</si>
  <si>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</si>
  <si>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</si>
  <si>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</si>
  <si>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</si>
  <si>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</si>
  <si>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</si>
  <si>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</si>
  <si>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</si>
  <si>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</si>
  <si>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</si>
  <si>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</si>
  <si>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</si>
  <si>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</si>
  <si>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</si>
  <si>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</si>
  <si>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</si>
  <si>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</si>
  <si>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</si>
  <si>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</si>
  <si>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</si>
  <si>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</si>
  <si>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</si>
  <si>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</si>
  <si>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</si>
  <si>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</si>
  <si>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</si>
  <si>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</si>
  <si>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</si>
  <si>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</si>
  <si>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</si>
  <si>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</si>
  <si>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</si>
  <si>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</si>
  <si>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</si>
  <si>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</si>
  <si>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</si>
  <si>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</si>
  <si>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</si>
  <si>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</si>
  <si>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</si>
  <si>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</si>
  <si>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</si>
  <si>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</si>
  <si>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</si>
  <si>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</si>
  <si>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</si>
  <si>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</si>
  <si>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</si>
  <si>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</si>
  <si>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</si>
  <si>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</si>
  <si>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</si>
  <si>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</si>
  <si>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</si>
  <si>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</si>
  <si>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</si>
  <si>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</si>
  <si>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</si>
  <si>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</si>
  <si>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</si>
  <si>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</si>
  <si>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</si>
  <si>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</si>
  <si>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</si>
  <si>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</si>
  <si>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</si>
  <si>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</si>
  <si>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</si>
  <si>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</si>
  <si>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</si>
  <si>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</si>
  <si>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</si>
  <si>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</si>
  <si>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</si>
  <si>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</si>
  <si>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</si>
  <si>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</si>
  <si>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</si>
  <si>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</si>
  <si>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</si>
  <si>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</si>
  <si>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</si>
  <si>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</si>
  <si>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</si>
  <si>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</si>
  <si>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</si>
  <si>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</si>
  <si>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</si>
  <si>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</si>
  <si>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</si>
  <si>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</si>
  <si>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</si>
  <si>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</si>
  <si>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</si>
  <si>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</si>
  <si>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</si>
  <si>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</si>
  <si>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</si>
  <si>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</si>
  <si>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</si>
  <si>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</si>
  <si>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</si>
  <si>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</si>
  <si>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</si>
  <si>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</si>
  <si>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</si>
  <si>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</si>
  <si>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</si>
  <si>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</si>
  <si>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</si>
  <si>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</si>
  <si>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</si>
  <si>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</si>
  <si>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</si>
  <si>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</si>
  <si>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</si>
  <si>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</si>
  <si>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</si>
  <si>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</si>
  <si>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</si>
  <si>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</si>
  <si>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</si>
  <si>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</si>
  <si>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</si>
  <si>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</si>
  <si>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</si>
  <si>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</si>
  <si>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</si>
  <si>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</si>
  <si>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</si>
  <si>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</si>
  <si>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</si>
  <si>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</si>
  <si>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</si>
  <si>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</si>
  <si>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</si>
  <si>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</si>
  <si>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</si>
  <si>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</si>
  <si>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</si>
  <si>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</si>
  <si>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</si>
  <si>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</si>
  <si>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</si>
  <si>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</si>
  <si>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</si>
  <si>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</si>
  <si>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</si>
  <si>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</si>
  <si>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</si>
  <si>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</si>
  <si>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</si>
  <si>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</si>
  <si>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</si>
  <si>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</si>
  <si>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</si>
  <si>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</si>
  <si>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</si>
  <si>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</si>
  <si>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</si>
  <si>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</si>
  <si>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</si>
  <si>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</si>
  <si>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</si>
  <si>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</si>
  <si>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</si>
  <si>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</si>
  <si>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</si>
  <si>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</si>
  <si>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</si>
  <si>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</si>
  <si>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</si>
  <si>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</si>
  <si>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</si>
  <si>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</si>
  <si>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</si>
  <si>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</si>
  <si>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</si>
  <si>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</si>
  <si>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</si>
  <si>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</si>
  <si>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</si>
  <si>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</si>
  <si>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</si>
  <si>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</si>
  <si>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</si>
  <si>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</si>
  <si>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</si>
  <si>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</si>
  <si>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</si>
  <si>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</si>
  <si>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</si>
  <si>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</si>
  <si>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</si>
  <si>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</si>
  <si>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</si>
  <si>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</si>
  <si>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</si>
  <si>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</si>
  <si>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</si>
  <si>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</si>
  <si>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</si>
  <si>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</si>
  <si>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</si>
  <si>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</si>
  <si>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</si>
  <si>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</si>
  <si>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</si>
  <si>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</si>
  <si>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</si>
  <si>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</si>
  <si>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</si>
  <si>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</si>
  <si>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</si>
  <si>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</si>
  <si>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</si>
  <si>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</si>
  <si>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</si>
  <si>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</si>
  <si>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</si>
  <si>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</si>
  <si>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</si>
  <si>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</si>
  <si>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</si>
  <si>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</si>
  <si>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</si>
  <si>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</si>
  <si>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</si>
  <si>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</si>
  <si>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</si>
  <si>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</si>
  <si>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</si>
  <si>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</si>
  <si>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</si>
  <si>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</si>
  <si>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</si>
  <si>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</si>
  <si>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</si>
  <si>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</si>
  <si>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</si>
  <si>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</si>
  <si>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</si>
  <si>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</si>
  <si>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</si>
  <si>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</si>
  <si>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</si>
  <si>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</si>
  <si>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</si>
  <si>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</si>
  <si>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</si>
  <si>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</si>
  <si>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</si>
  <si>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</si>
  <si>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</si>
  <si>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</si>
  <si>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</si>
  <si>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</si>
  <si>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</si>
  <si>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</si>
  <si>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</si>
  <si>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</si>
  <si>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</si>
  <si>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</si>
  <si>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</si>
  <si>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</si>
  <si>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</si>
  <si>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</si>
  <si>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</si>
  <si>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</si>
  <si>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</si>
  <si>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</si>
  <si>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</si>
  <si>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</si>
  <si>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</si>
  <si>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</si>
  <si>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</si>
  <si>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</si>
  <si>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</si>
  <si>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</si>
  <si>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</si>
  <si>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</si>
  <si>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</si>
  <si>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</si>
  <si>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</si>
  <si>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</si>
  <si>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</si>
  <si>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</si>
  <si>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</si>
  <si>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</si>
  <si>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</si>
  <si>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</si>
  <si>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</si>
  <si>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</si>
  <si>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</si>
  <si>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</si>
  <si>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</si>
  <si>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</si>
  <si>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</si>
  <si>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</si>
  <si>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</si>
  <si>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</si>
  <si>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</si>
  <si>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</si>
  <si>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</si>
  <si>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</si>
  <si>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</si>
  <si>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</si>
  <si>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</si>
  <si>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</si>
  <si>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</si>
  <si>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</si>
  <si>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</si>
  <si>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</si>
  <si>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</si>
  <si>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</si>
  <si>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</si>
  <si>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</si>
  <si>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</si>
  <si>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</si>
  <si>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</si>
  <si>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</si>
  <si>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</si>
  <si>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</si>
  <si>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</si>
  <si>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</si>
  <si>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</si>
  <si>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</si>
  <si>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</si>
  <si>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</si>
  <si>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</si>
  <si>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</si>
  <si>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</si>
  <si>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</si>
  <si>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</si>
  <si>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</si>
  <si>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</si>
  <si>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</si>
  <si>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</si>
  <si>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</si>
  <si>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</si>
  <si>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</si>
  <si>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</si>
  <si>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</si>
  <si>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</si>
  <si>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</si>
  <si>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</si>
  <si>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</si>
  <si>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</si>
  <si>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</si>
  <si>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</si>
  <si>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</si>
  <si>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</si>
  <si>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</si>
  <si>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</si>
  <si>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</si>
  <si>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</si>
  <si>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</si>
  <si>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</si>
  <si>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</si>
  <si>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</si>
  <si>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</si>
  <si>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</si>
  <si>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</si>
  <si>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</si>
  <si>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</si>
  <si>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</si>
  <si>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</si>
  <si>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</si>
  <si>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</si>
  <si>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</si>
  <si>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</si>
  <si>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</si>
  <si>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</si>
  <si>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</si>
  <si>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</si>
  <si>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</si>
  <si>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</si>
  <si>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</si>
  <si>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</si>
  <si>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</si>
  <si>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</si>
  <si>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</si>
  <si>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</si>
  <si>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</si>
  <si>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</si>
  <si>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</si>
  <si>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</si>
  <si>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</si>
  <si>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</si>
  <si>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</si>
  <si>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</si>
  <si>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</si>
  <si>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</si>
  <si>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</si>
  <si>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</si>
  <si>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</si>
  <si>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</si>
  <si>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</si>
  <si>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</si>
  <si>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</si>
  <si>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</si>
  <si>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</si>
  <si>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</si>
  <si>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</si>
  <si>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</si>
  <si>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</si>
  <si>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</si>
  <si>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</si>
  <si>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</si>
  <si>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</si>
  <si>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</si>
  <si>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</si>
  <si>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</si>
  <si>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</si>
  <si>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</si>
  <si>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</si>
  <si>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</si>
  <si>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</si>
  <si>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</si>
  <si>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</si>
  <si>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</si>
  <si>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</si>
  <si>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</si>
  <si>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</si>
  <si>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</si>
  <si>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</si>
  <si>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</si>
  <si>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</si>
  <si>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</si>
  <si>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</si>
  <si>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</si>
  <si>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</si>
  <si>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</si>
  <si>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</si>
  <si>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</si>
  <si>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</si>
  <si>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</si>
  <si>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</si>
  <si>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</si>
  <si>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</si>
  <si>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</si>
  <si>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</si>
  <si>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</si>
  <si>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</si>
  <si>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</si>
  <si>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</si>
  <si>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</si>
  <si>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</si>
  <si>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</si>
  <si>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</si>
  <si>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</si>
  <si>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</si>
  <si>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</si>
  <si>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</si>
  <si>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</si>
  <si>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</si>
  <si>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</si>
  <si>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</si>
  <si>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</si>
  <si>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</si>
  <si>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</si>
  <si>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</si>
  <si>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</si>
  <si>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</si>
  <si>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</si>
  <si>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</si>
  <si>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</si>
  <si>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</si>
  <si>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</si>
  <si>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</si>
  <si>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</si>
  <si>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</si>
  <si>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</si>
  <si>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</si>
  <si>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</si>
  <si>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</si>
  <si>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</si>
  <si>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</si>
  <si>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</si>
  <si>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</si>
  <si>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</si>
  <si>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</si>
  <si>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</si>
  <si>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</si>
  <si>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</si>
  <si>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</si>
  <si>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</si>
  <si>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</si>
  <si>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</si>
  <si>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</si>
  <si>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</si>
  <si>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</si>
  <si>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</si>
  <si>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</si>
  <si>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</si>
  <si>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</si>
  <si>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</si>
  <si>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</si>
  <si>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</si>
  <si>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</si>
  <si>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</si>
  <si>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</si>
  <si>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</si>
  <si>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</si>
  <si>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</si>
  <si>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</si>
  <si>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</si>
  <si>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</si>
  <si>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</si>
  <si>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</si>
  <si>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</si>
  <si>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</si>
  <si>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</si>
  <si>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</si>
  <si>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</si>
  <si>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</si>
  <si>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</si>
  <si>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</si>
  <si>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</si>
  <si>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</si>
  <si>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</si>
  <si>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</si>
  <si>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</si>
  <si>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</si>
  <si>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</si>
  <si>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</si>
  <si>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</si>
  <si>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</si>
  <si>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</si>
  <si>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</si>
  <si>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</si>
  <si>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</si>
  <si>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</si>
  <si>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</si>
  <si>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</si>
  <si>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</si>
  <si>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</si>
  <si>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</si>
  <si>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</si>
  <si>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</si>
  <si>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</si>
  <si>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</si>
  <si>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</si>
  <si>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</si>
  <si>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</si>
  <si>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</si>
  <si>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</si>
  <si>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</si>
  <si>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</si>
  <si>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</si>
  <si>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</si>
  <si>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</si>
  <si>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</si>
  <si>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</si>
  <si>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</si>
  <si>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</si>
  <si>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</si>
  <si>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</si>
  <si>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</si>
  <si>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</si>
  <si>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</si>
  <si>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</si>
  <si>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</si>
  <si>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</si>
  <si>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</si>
  <si>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</si>
  <si>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</si>
  <si>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</si>
  <si>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</si>
  <si>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</si>
  <si>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</si>
  <si>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</si>
  <si>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</si>
  <si>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</si>
  <si>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</si>
  <si>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</si>
  <si>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</si>
  <si>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</si>
  <si>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</si>
  <si>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</si>
  <si>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</si>
  <si>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</si>
  <si>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</si>
  <si>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</si>
  <si>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</si>
  <si>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</si>
  <si>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</si>
  <si>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</si>
  <si>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</si>
  <si>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</si>
  <si>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</si>
  <si>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</si>
  <si>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</si>
  <si>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</si>
  <si>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</si>
  <si>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</si>
  <si>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</si>
  <si>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</si>
  <si>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</si>
  <si>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</si>
  <si>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</si>
  <si>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</si>
  <si>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</si>
  <si>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</si>
  <si>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</si>
  <si>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</si>
  <si>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</si>
  <si>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</si>
  <si>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</si>
  <si>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</si>
  <si>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</si>
  <si>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</si>
  <si>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</si>
  <si>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</si>
  <si>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</si>
  <si>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</si>
  <si>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</si>
  <si>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</si>
  <si>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</si>
  <si>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</si>
  <si>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</si>
  <si>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</si>
  <si>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</si>
  <si>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</si>
  <si>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</si>
  <si>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</si>
  <si>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</si>
  <si>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</si>
  <si>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</si>
  <si>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</si>
  <si>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</si>
  <si>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</si>
  <si>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</si>
  <si>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</si>
  <si>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</si>
  <si>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</si>
  <si>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</si>
  <si>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</si>
  <si>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</si>
  <si>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</si>
  <si>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</si>
  <si>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</si>
  <si>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</si>
  <si>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</si>
  <si>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</si>
  <si>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</si>
  <si>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</si>
  <si>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</si>
  <si>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</si>
  <si>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</si>
  <si>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</si>
  <si>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</si>
  <si>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</si>
  <si>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</si>
  <si>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</si>
  <si>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</si>
  <si>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</si>
  <si>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</si>
  <si>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</si>
  <si>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</si>
  <si>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</si>
  <si>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</si>
  <si>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</si>
  <si>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</si>
  <si>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</si>
  <si>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</si>
  <si>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</si>
  <si>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</si>
  <si>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</si>
  <si>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</si>
  <si>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</si>
  <si>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</si>
  <si>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</si>
  <si>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</si>
  <si>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</si>
  <si>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</si>
  <si>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</si>
  <si>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</si>
  <si>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</si>
  <si>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</si>
  <si>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</si>
  <si>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</si>
  <si>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</si>
  <si>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</si>
  <si>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</si>
  <si>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</si>
  <si>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</si>
  <si>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</si>
  <si>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</si>
  <si>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</si>
  <si>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</si>
  <si>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</si>
  <si>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</si>
  <si>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</si>
  <si>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</si>
  <si>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</si>
  <si>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</si>
  <si>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</si>
  <si>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</si>
  <si>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</si>
  <si>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</si>
  <si>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</si>
  <si>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</si>
  <si>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</si>
  <si>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</si>
  <si>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</si>
  <si>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</si>
  <si>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</si>
  <si>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</si>
  <si>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</si>
  <si>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</si>
  <si>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</si>
  <si>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</si>
  <si>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</si>
  <si>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</si>
  <si>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</si>
  <si>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</si>
  <si>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</si>
  <si>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</si>
  <si>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</si>
  <si>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</si>
  <si>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</si>
  <si>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</si>
  <si>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</si>
  <si>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</si>
  <si>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</si>
  <si>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</si>
  <si>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</si>
  <si>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</si>
  <si>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</si>
  <si>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</si>
  <si>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</si>
  <si>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</si>
  <si>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</si>
  <si>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</si>
  <si>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</si>
  <si>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</si>
  <si>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</si>
  <si>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</si>
  <si>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</si>
  <si>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</si>
  <si>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</si>
  <si>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</si>
  <si>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</si>
  <si>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</si>
  <si>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</si>
  <si>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</si>
  <si>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</si>
  <si>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</si>
  <si>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</si>
  <si>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</si>
  <si>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</si>
  <si>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</si>
  <si>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</si>
  <si>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</si>
  <si>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</si>
  <si>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</si>
  <si>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</si>
  <si>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</si>
  <si>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</si>
  <si>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</si>
  <si>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</si>
  <si>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</si>
  <si>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</si>
  <si>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</si>
  <si>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</si>
  <si>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</si>
  <si>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</si>
  <si>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</si>
  <si>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</si>
  <si>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</si>
  <si>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</si>
  <si>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</si>
  <si>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</si>
  <si>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</si>
  <si>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</si>
  <si>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</si>
  <si>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</si>
  <si>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</si>
  <si>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</si>
  <si>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</si>
  <si>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</si>
  <si>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</si>
  <si>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</si>
  <si>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</si>
  <si>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</si>
  <si>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</si>
  <si>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</si>
  <si>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</si>
  <si>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</si>
  <si>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</si>
  <si>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</si>
  <si>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</si>
  <si>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</si>
  <si>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</si>
  <si>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</si>
  <si>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</si>
  <si>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</si>
  <si>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</si>
  <si>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</si>
  <si>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</si>
  <si>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</si>
  <si>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</si>
  <si>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</si>
  <si>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</si>
  <si>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</si>
  <si>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</si>
  <si>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</si>
  <si>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</si>
  <si>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</si>
  <si>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</si>
  <si>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</si>
  <si>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</si>
  <si>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</si>
  <si>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</si>
  <si>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</si>
  <si>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</si>
  <si>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</si>
  <si>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</si>
  <si>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</si>
  <si>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</si>
  <si>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</si>
  <si>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</si>
  <si>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</si>
  <si>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</si>
  <si>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</si>
  <si>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</si>
  <si>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</si>
  <si>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</si>
  <si>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</si>
  <si>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</si>
  <si>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</si>
  <si>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</si>
  <si>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</si>
  <si>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</si>
  <si>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</si>
  <si>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</si>
  <si>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</si>
  <si>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</si>
  <si>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</si>
  <si>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</si>
  <si>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</si>
  <si>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</si>
  <si>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</si>
  <si>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</si>
  <si>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</si>
  <si>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</si>
  <si>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</si>
  <si>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</si>
  <si>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</si>
  <si>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</si>
  <si>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</si>
  <si>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</si>
  <si>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</si>
  <si>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</si>
  <si>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</si>
  <si>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</si>
  <si>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</si>
  <si>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</si>
  <si>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</si>
  <si>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</si>
  <si>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</si>
  <si>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</si>
  <si>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</si>
  <si>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</si>
  <si>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</si>
  <si>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</si>
  <si>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</si>
  <si>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</si>
  <si>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</si>
  <si>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</si>
  <si>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</si>
  <si>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</si>
  <si>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</si>
  <si>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</si>
  <si>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</si>
  <si>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</si>
  <si>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</si>
  <si>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</si>
  <si>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</si>
  <si>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</si>
  <si>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</si>
  <si>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</si>
  <si>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</si>
  <si>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</si>
  <si>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</si>
  <si>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</si>
  <si>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</si>
  <si>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</si>
  <si>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</si>
  <si>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</si>
  <si>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</si>
  <si>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</si>
  <si>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</si>
  <si>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</si>
  <si>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</si>
  <si>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</si>
  <si>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</si>
  <si>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</si>
  <si>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</si>
  <si>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</si>
  <si>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</si>
  <si>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</si>
  <si>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</si>
  <si>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</si>
  <si>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</si>
  <si>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</si>
  <si>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</si>
  <si>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</si>
  <si>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</si>
  <si>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</si>
  <si>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</si>
  <si>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</si>
  <si>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</si>
  <si>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</si>
  <si>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</si>
  <si>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</si>
  <si>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</si>
  <si>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</si>
  <si>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</si>
  <si>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</si>
  <si>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</si>
  <si>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</si>
  <si>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</si>
  <si>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</si>
  <si>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</si>
  <si>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</si>
  <si>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</si>
  <si>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</si>
  <si>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</si>
  <si>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</si>
  <si>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</si>
  <si>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</si>
  <si>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</si>
  <si>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</si>
  <si>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</si>
  <si>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</si>
  <si>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</si>
  <si>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</si>
  <si>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</si>
  <si>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</si>
  <si>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</si>
  <si>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</si>
  <si>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</si>
  <si>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</si>
  <si>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</si>
  <si>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</si>
  <si>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</si>
  <si>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</si>
  <si>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</si>
  <si>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</si>
  <si>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</si>
  <si>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</si>
  <si>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</si>
  <si>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</si>
  <si>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</si>
  <si>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</si>
  <si>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</si>
  <si>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</si>
  <si>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</si>
  <si>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</si>
  <si>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</si>
  <si>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</si>
  <si>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</si>
  <si>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</si>
  <si>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</si>
  <si>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</si>
  <si>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</si>
  <si>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</si>
  <si>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</si>
  <si>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</si>
  <si>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</si>
  <si>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</si>
  <si>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</si>
  <si>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</si>
  <si>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</si>
  <si>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</si>
  <si>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</si>
  <si>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</si>
  <si>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</si>
  <si>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</si>
  <si>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</si>
  <si>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</si>
  <si>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</si>
  <si>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</si>
  <si>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</si>
  <si>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</si>
  <si>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</si>
  <si>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</si>
  <si>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</si>
  <si>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</si>
  <si>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</si>
  <si>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</si>
  <si>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</si>
  <si>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</si>
  <si>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</si>
  <si>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</si>
  <si>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</si>
  <si>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</si>
  <si>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</si>
  <si>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</si>
  <si>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</si>
  <si>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</si>
  <si>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</si>
  <si>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</si>
  <si>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</si>
  <si>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</si>
  <si>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</si>
  <si>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</si>
  <si>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</si>
  <si>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</si>
  <si>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</si>
  <si>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</si>
  <si>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</si>
  <si>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</si>
  <si>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</si>
  <si>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</si>
  <si>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</si>
  <si>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</si>
  <si>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</si>
  <si>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</si>
  <si>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</si>
  <si>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</si>
  <si>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</si>
  <si>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</si>
  <si>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</si>
  <si>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</si>
  <si>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</si>
  <si>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</si>
  <si>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</si>
  <si>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</si>
  <si>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</si>
  <si>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</si>
  <si>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</si>
  <si>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</si>
  <si>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</si>
  <si>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</si>
  <si>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</si>
  <si>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</si>
  <si>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</si>
  <si>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</si>
  <si>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</si>
  <si>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</si>
  <si>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</si>
  <si>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</si>
  <si>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</si>
  <si>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</si>
  <si>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</si>
  <si>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</si>
  <si>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</si>
  <si>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</si>
  <si>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</si>
  <si>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</si>
  <si>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</si>
  <si>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</si>
  <si>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</si>
  <si>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</si>
  <si>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</si>
  <si>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</si>
  <si>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</si>
  <si>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</si>
  <si>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</si>
  <si>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</si>
  <si>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</si>
  <si>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</si>
  <si>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</si>
  <si>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</si>
  <si>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</si>
  <si>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</si>
  <si>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</si>
  <si>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</si>
  <si>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</si>
  <si>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</si>
  <si>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</si>
  <si>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</si>
  <si>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</si>
  <si>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</si>
  <si>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</si>
  <si>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</si>
  <si>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</si>
  <si>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</si>
  <si>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</si>
  <si>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</si>
  <si>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</si>
  <si>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</si>
  <si>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</si>
  <si>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</si>
  <si>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</si>
  <si>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</si>
  <si>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</si>
  <si>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</si>
  <si>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</si>
  <si>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</si>
  <si>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</si>
  <si>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</si>
  <si>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</si>
  <si>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</si>
  <si>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</si>
  <si>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</si>
  <si>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</si>
  <si>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</si>
  <si>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</si>
  <si>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</si>
  <si>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</si>
  <si>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</si>
  <si>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</si>
  <si>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</si>
  <si>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</si>
  <si>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</si>
  <si>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</si>
  <si>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</si>
  <si>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</si>
  <si>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</si>
  <si>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</si>
  <si>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</si>
  <si>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</si>
  <si>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</si>
  <si>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</si>
  <si>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</si>
  <si>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</si>
  <si>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</si>
  <si>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</si>
  <si>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</si>
  <si>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</si>
  <si>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</si>
  <si>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</si>
  <si>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</si>
  <si>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</si>
  <si>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</si>
  <si>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</si>
  <si>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</si>
  <si>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</si>
  <si>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</si>
  <si>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</si>
  <si>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</si>
  <si>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</si>
  <si>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</si>
  <si>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</si>
  <si>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</si>
  <si>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</si>
  <si>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</si>
  <si>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</si>
  <si>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</si>
  <si>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</si>
  <si>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</si>
  <si>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</si>
  <si>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</si>
  <si>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</si>
  <si>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</si>
  <si>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</si>
  <si>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</si>
  <si>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</si>
  <si>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</si>
  <si>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</si>
  <si>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</si>
  <si>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</si>
  <si>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</si>
  <si>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</si>
  <si>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</si>
  <si>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</si>
  <si>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</si>
  <si>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</si>
  <si>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</si>
  <si>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</si>
  <si>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</si>
  <si>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</si>
  <si>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</si>
  <si>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</si>
  <si>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</si>
  <si>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</si>
  <si>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</si>
  <si>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</si>
  <si>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</si>
  <si>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</si>
  <si>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</si>
  <si>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</si>
  <si>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</si>
  <si>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</si>
  <si>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</si>
  <si>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</si>
  <si>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</si>
  <si>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</si>
  <si>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</si>
  <si>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</si>
  <si>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</si>
  <si>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</si>
  <si>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</si>
  <si>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</si>
  <si>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</si>
  <si>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</si>
  <si>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</si>
  <si>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</si>
  <si>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</si>
  <si>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</si>
  <si>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</si>
  <si>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</si>
  <si>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</si>
  <si>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</si>
  <si>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</si>
  <si>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</si>
  <si>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</si>
  <si>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</si>
  <si>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</si>
  <si>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</si>
  <si>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</si>
  <si>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</si>
  <si>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</si>
  <si>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</si>
  <si>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</si>
  <si>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</si>
  <si>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</si>
  <si>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</si>
  <si>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</si>
  <si>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</si>
  <si>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</si>
  <si>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</si>
  <si>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</si>
  <si>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</si>
  <si>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</si>
  <si>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</si>
  <si>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</si>
  <si>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</si>
  <si>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</si>
  <si>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</si>
  <si>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</si>
  <si>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</si>
  <si>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</si>
  <si>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</si>
  <si>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</si>
  <si>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</si>
  <si>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</si>
  <si>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</si>
  <si>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</si>
  <si>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</si>
  <si>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</si>
  <si>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</si>
  <si>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</si>
  <si>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</si>
  <si>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</si>
  <si>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</si>
  <si>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</si>
  <si>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</si>
  <si>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</si>
  <si>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</si>
  <si>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</si>
  <si>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</si>
  <si>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</si>
  <si>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</si>
  <si>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</si>
  <si>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</si>
  <si>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</si>
  <si>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</si>
  <si>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</si>
  <si>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</si>
  <si>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</si>
  <si>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</si>
  <si>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</si>
  <si>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</si>
  <si>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</si>
  <si>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</si>
  <si>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</si>
  <si>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</si>
  <si>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</si>
  <si>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</si>
  <si>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</si>
  <si>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</si>
  <si>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</si>
  <si>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</si>
  <si>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</si>
  <si>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</si>
  <si>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</si>
  <si>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</si>
  <si>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</si>
  <si>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</si>
  <si>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</si>
  <si>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</si>
  <si>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</si>
  <si>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</si>
  <si>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</si>
  <si>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</si>
  <si>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</si>
  <si>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</si>
  <si>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</si>
  <si>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</si>
  <si>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</si>
  <si>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</si>
  <si>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</si>
  <si>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</si>
  <si>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</si>
  <si>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</si>
  <si>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</si>
  <si>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</si>
  <si>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</si>
  <si>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</si>
  <si>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</si>
  <si>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</si>
  <si>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</si>
  <si>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</si>
  <si>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</si>
  <si>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</si>
  <si>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</si>
  <si>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</si>
  <si>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</si>
  <si>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</si>
  <si>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</si>
  <si>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</si>
  <si>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</si>
  <si>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</si>
  <si>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</si>
  <si>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</si>
  <si>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</si>
  <si>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</si>
  <si>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</si>
  <si>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</si>
  <si>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</si>
  <si>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</si>
  <si>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</si>
  <si>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</si>
  <si>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</si>
  <si>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</si>
  <si>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</si>
  <si>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</si>
  <si>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</si>
  <si>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</si>
  <si>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</si>
  <si>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</si>
  <si>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</si>
  <si>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</si>
  <si>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</si>
  <si>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</si>
  <si>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</si>
  <si>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</si>
  <si>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</si>
  <si>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</si>
  <si>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</si>
  <si>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</si>
  <si>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</si>
  <si>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</si>
  <si>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</si>
  <si>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</si>
  <si>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</si>
  <si>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</si>
  <si>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</si>
  <si>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</si>
  <si>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</si>
  <si>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</si>
  <si>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</si>
  <si>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</si>
  <si>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</si>
  <si>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</si>
  <si>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</si>
  <si>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</si>
  <si>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</si>
  <si>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</si>
  <si>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</si>
  <si>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</si>
  <si>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</si>
  <si>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</si>
  <si>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</si>
  <si>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</si>
  <si>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</si>
  <si>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</si>
  <si>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</si>
  <si>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</si>
  <si>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</si>
  <si>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</si>
  <si>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</si>
  <si>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</si>
  <si>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</si>
  <si>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</si>
  <si>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</si>
  <si>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</si>
  <si>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</si>
  <si>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</si>
  <si>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</si>
  <si>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</si>
  <si>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</si>
  <si>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</si>
  <si>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</si>
  <si>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</si>
  <si>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</si>
  <si>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</si>
  <si>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</si>
  <si>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</si>
  <si>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</si>
  <si>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</si>
  <si>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</si>
  <si>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</si>
  <si>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</si>
  <si>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</si>
  <si>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</si>
  <si>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</si>
  <si>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</si>
  <si>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</si>
  <si>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</si>
  <si>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</si>
  <si>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</si>
  <si>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</si>
  <si>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</si>
  <si>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</si>
  <si>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</si>
  <si>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</si>
  <si>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</si>
  <si>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</si>
  <si>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</si>
  <si>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</si>
  <si>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</si>
  <si>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</si>
  <si>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</si>
  <si>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</si>
  <si>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</si>
  <si>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</si>
  <si>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</si>
  <si>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</si>
  <si>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</si>
  <si>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</si>
  <si>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</si>
  <si>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</si>
  <si>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</si>
  <si>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</si>
  <si>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</si>
  <si>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</si>
  <si>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</si>
  <si>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</si>
  <si>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</si>
  <si>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</si>
  <si>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</si>
  <si>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</si>
  <si>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</si>
  <si>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</si>
  <si>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</si>
  <si>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</si>
  <si>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</si>
  <si>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</si>
  <si>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</si>
  <si>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</si>
  <si>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</si>
  <si>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</si>
  <si>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</si>
  <si>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</si>
  <si>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</si>
  <si>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</si>
  <si>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</si>
  <si>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</si>
  <si>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</si>
  <si>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</si>
  <si>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</si>
  <si>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</si>
  <si>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</si>
  <si>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</si>
  <si>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</si>
  <si>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</si>
  <si>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</si>
  <si>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</si>
  <si>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</si>
  <si>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</si>
  <si>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</si>
  <si>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</si>
  <si>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</si>
  <si>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</si>
  <si>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</si>
  <si>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</si>
  <si>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</si>
  <si>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</si>
  <si>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</si>
  <si>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</si>
  <si>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</si>
  <si>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</si>
  <si>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</si>
  <si>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</si>
  <si>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</si>
  <si>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</si>
  <si>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</si>
  <si>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</si>
  <si>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</si>
  <si>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</si>
  <si>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</si>
  <si>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</si>
  <si>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</si>
  <si>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</si>
  <si>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</si>
  <si>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</si>
  <si>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</si>
  <si>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</si>
  <si>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</si>
  <si>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</si>
  <si>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</si>
  <si>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</si>
  <si>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</si>
  <si>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</si>
  <si>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</si>
  <si>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</si>
  <si>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</si>
  <si>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</si>
  <si>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</si>
  <si>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</si>
  <si>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</si>
  <si>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</si>
  <si>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</si>
  <si>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</si>
  <si>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</si>
  <si>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</si>
  <si>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</si>
  <si>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</si>
  <si>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</si>
  <si>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</si>
  <si>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</si>
  <si>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</si>
  <si>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</si>
  <si>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</si>
  <si>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</si>
  <si>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</si>
  <si>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</si>
  <si>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</si>
  <si>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</si>
  <si>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</si>
  <si>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</si>
  <si>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</si>
  <si>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</si>
  <si>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</si>
  <si>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</si>
  <si>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</si>
  <si>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</si>
  <si>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</si>
  <si>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</si>
  <si>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</si>
  <si>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</si>
  <si>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</si>
  <si>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</si>
  <si>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</si>
  <si>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</si>
  <si>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</si>
  <si>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</si>
  <si>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</si>
  <si>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</si>
  <si>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</si>
  <si>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</si>
  <si>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</si>
  <si>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</si>
  <si>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</si>
  <si>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</si>
  <si>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</si>
  <si>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</si>
  <si>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</si>
  <si>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</si>
  <si>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</si>
  <si>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</si>
  <si>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</si>
  <si>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</si>
  <si>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</si>
  <si>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</si>
  <si>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</si>
  <si>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</si>
  <si>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</si>
  <si>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</si>
  <si>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</si>
  <si>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</si>
  <si>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</si>
  <si>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</si>
  <si>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</si>
  <si>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</si>
  <si>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</si>
  <si>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</si>
  <si>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</si>
  <si>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</si>
  <si>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</si>
  <si>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</si>
  <si>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</si>
  <si>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</si>
  <si>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</si>
  <si>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</si>
  <si>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</si>
  <si>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</si>
  <si>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</si>
  <si>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</si>
  <si>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</si>
  <si>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</si>
  <si>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</si>
  <si>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</si>
  <si>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</si>
  <si>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</si>
  <si>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</si>
  <si>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</si>
  <si>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</si>
  <si>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</si>
  <si>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</si>
  <si>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</si>
  <si>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</si>
  <si>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</si>
  <si>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</si>
  <si>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</si>
  <si>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</si>
  <si>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</si>
  <si>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</si>
  <si>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</si>
  <si>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</si>
  <si>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</si>
  <si>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</si>
  <si>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</si>
  <si>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</si>
  <si>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</si>
  <si>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</si>
  <si>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</si>
  <si>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</si>
  <si>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</si>
  <si>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</si>
  <si>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</si>
  <si>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</si>
  <si>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</si>
  <si>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</si>
  <si>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</si>
  <si>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</si>
  <si>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</si>
  <si>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</si>
  <si>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</si>
  <si>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</si>
  <si>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</si>
  <si>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</si>
  <si>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</si>
  <si>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</si>
  <si>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</si>
  <si>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</si>
  <si>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</si>
  <si>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</si>
  <si>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</si>
  <si>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</si>
  <si>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</si>
  <si>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</si>
  <si>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</si>
  <si>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</si>
  <si>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</si>
  <si>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</si>
  <si>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</si>
  <si>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</si>
  <si>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</si>
  <si>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</si>
  <si>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</si>
  <si>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</si>
  <si>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</si>
  <si>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</si>
  <si>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</si>
  <si>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</si>
  <si>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</si>
  <si>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</si>
  <si>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</si>
  <si>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</si>
  <si>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</si>
  <si>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</si>
  <si>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</si>
  <si>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</si>
  <si>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</si>
  <si>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</si>
  <si>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</si>
  <si>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</si>
  <si>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</si>
  <si>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</si>
  <si>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</si>
  <si>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</si>
  <si>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</si>
  <si>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</si>
  <si>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</si>
  <si>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</si>
  <si>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</si>
  <si>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</si>
  <si>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</si>
  <si>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</si>
  <si>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</si>
  <si>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</si>
  <si>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</si>
  <si>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</si>
  <si>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</si>
  <si>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</si>
  <si>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</si>
  <si>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</si>
  <si>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</si>
  <si>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</si>
  <si>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</si>
  <si>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</si>
  <si>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</si>
  <si>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</si>
  <si>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</si>
  <si>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</si>
  <si>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</si>
  <si>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</si>
  <si>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</si>
  <si>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</si>
  <si>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</si>
  <si>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</si>
  <si>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</si>
  <si>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</si>
  <si>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</si>
  <si>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</si>
  <si>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</si>
  <si>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</si>
  <si>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</si>
  <si>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</si>
  <si>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</si>
  <si>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</si>
  <si>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</si>
  <si>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</si>
  <si>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</si>
  <si>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</si>
  <si>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</si>
  <si>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</si>
  <si>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</si>
  <si>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</si>
  <si>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</si>
  <si>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</si>
  <si>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</si>
  <si>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</si>
  <si>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</si>
  <si>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</si>
  <si>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</si>
  <si>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</si>
  <si>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</si>
  <si>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</si>
  <si>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</si>
  <si>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</si>
  <si>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</si>
  <si>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</si>
  <si>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</si>
  <si>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</si>
  <si>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</si>
  <si>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</si>
  <si>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</si>
  <si>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</si>
  <si>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</si>
  <si>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</si>
  <si>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</si>
  <si>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</si>
  <si>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</si>
  <si>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</si>
  <si>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</si>
  <si>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</si>
  <si>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</si>
  <si>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</si>
  <si>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</si>
  <si>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</si>
  <si>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</si>
  <si>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</si>
  <si>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</si>
  <si>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</si>
  <si>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</si>
  <si>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</si>
  <si>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</si>
  <si>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</si>
  <si>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</si>
  <si>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</si>
  <si>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</si>
  <si>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</si>
  <si>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</si>
  <si>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</si>
  <si>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</si>
  <si>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</si>
  <si>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</si>
  <si>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</si>
  <si>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</si>
  <si>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</si>
  <si>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</si>
  <si>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</si>
  <si>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</si>
  <si>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</si>
  <si>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</si>
  <si>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</si>
  <si>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</si>
  <si>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</si>
  <si>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</si>
  <si>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</si>
  <si>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</si>
  <si>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</si>
  <si>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</si>
  <si>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</si>
  <si>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</si>
  <si>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</si>
  <si>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</si>
  <si>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</si>
  <si>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</si>
  <si>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</si>
  <si>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</si>
  <si>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</si>
  <si>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</si>
  <si>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</si>
  <si>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</si>
  <si>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</si>
  <si>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</si>
  <si>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</si>
  <si>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</si>
  <si>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</si>
  <si>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</si>
  <si>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</si>
  <si>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</si>
  <si>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</si>
  <si>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</si>
  <si>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</si>
  <si>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</si>
  <si>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</si>
  <si>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</si>
  <si>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</si>
  <si>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</si>
  <si>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</si>
  <si>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</si>
  <si>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</si>
  <si>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</si>
  <si>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</si>
  <si>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</si>
  <si>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</si>
  <si>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</si>
  <si>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</si>
  <si>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</si>
  <si>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</si>
  <si>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</si>
  <si>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</si>
  <si>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</si>
  <si>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</si>
  <si>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</si>
  <si>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</si>
  <si>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</si>
  <si>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</si>
  <si>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</si>
  <si>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</si>
  <si>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</si>
  <si>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</si>
  <si>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</si>
  <si>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</si>
  <si>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</si>
  <si>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</si>
  <si>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</si>
  <si>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</si>
  <si>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</si>
  <si>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</si>
  <si>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</si>
  <si>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</si>
  <si>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</si>
  <si>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</si>
  <si>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</si>
  <si>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</si>
  <si>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</si>
  <si>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</si>
  <si>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</si>
  <si>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</si>
  <si>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</si>
  <si>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</si>
  <si>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</si>
  <si>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</si>
  <si>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</si>
  <si>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</si>
  <si>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</si>
  <si>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</si>
  <si>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</si>
  <si>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</si>
  <si>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</si>
  <si>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</si>
  <si>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</si>
  <si>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</si>
  <si>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</si>
  <si>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</si>
  <si>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</si>
  <si>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</si>
  <si>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</si>
  <si>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</si>
  <si>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</si>
  <si>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</si>
  <si>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</si>
  <si>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</si>
  <si>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</si>
  <si>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</si>
  <si>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</si>
  <si>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</si>
  <si>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</si>
  <si>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</si>
  <si>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</si>
  <si>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</si>
  <si>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</si>
  <si>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</si>
  <si>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</si>
  <si>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</si>
  <si>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</si>
  <si>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</si>
  <si>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</si>
  <si>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</si>
  <si>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</si>
  <si>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</si>
  <si>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</si>
  <si>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</si>
  <si>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</si>
  <si>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</si>
  <si>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</si>
  <si>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</si>
  <si>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</si>
  <si>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</si>
  <si>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</si>
  <si>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</si>
  <si>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</si>
  <si>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</si>
  <si>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</si>
  <si>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</si>
  <si>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</si>
  <si>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</si>
  <si>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</si>
  <si>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</si>
  <si>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</si>
  <si>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</si>
  <si>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</si>
  <si>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</si>
  <si>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</si>
  <si>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</si>
  <si>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</si>
  <si>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</si>
  <si>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</si>
  <si>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</si>
  <si>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</si>
  <si>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</si>
  <si>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</si>
  <si>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</si>
  <si>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</si>
  <si>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</si>
  <si>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</si>
  <si>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</si>
  <si>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</si>
  <si>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</si>
  <si>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</si>
  <si>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</si>
  <si>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</si>
  <si>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</si>
  <si>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</si>
  <si>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</si>
  <si>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</si>
  <si>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</si>
  <si>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</si>
  <si>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</si>
  <si>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</si>
  <si>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</si>
  <si>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</si>
  <si>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</si>
  <si>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</si>
  <si>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</si>
  <si>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</si>
  <si>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</si>
  <si>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</si>
  <si>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</si>
  <si>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</si>
  <si>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</si>
  <si>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</si>
  <si>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</si>
  <si>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</si>
  <si>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</si>
  <si>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</si>
  <si>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</si>
  <si>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</si>
  <si>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</si>
  <si>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</si>
  <si>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</si>
  <si>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</si>
  <si>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</si>
  <si>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</si>
  <si>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</si>
  <si>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</si>
  <si>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</si>
  <si>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</si>
  <si>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</si>
  <si>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</si>
  <si>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</si>
  <si>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</si>
  <si>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</si>
  <si>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</si>
  <si>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</si>
  <si>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</si>
  <si>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</si>
  <si>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</si>
  <si>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</si>
  <si>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</si>
  <si>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</si>
  <si>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</si>
  <si>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</si>
  <si>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</si>
  <si>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</si>
  <si>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</si>
  <si>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</si>
  <si>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</si>
  <si>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</si>
  <si>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</si>
  <si>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</si>
  <si>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</si>
  <si>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</si>
  <si>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</si>
  <si>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</si>
  <si>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</si>
  <si>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</si>
  <si>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</si>
  <si>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</si>
  <si>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</si>
  <si>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</si>
  <si>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</si>
  <si>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</si>
  <si>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</si>
  <si>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</si>
  <si>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</si>
  <si>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</si>
  <si>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</si>
  <si>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</si>
  <si>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</si>
  <si>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</si>
  <si>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</si>
  <si>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</si>
  <si>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</si>
  <si>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</si>
  <si>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</si>
  <si>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</si>
  <si>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</si>
  <si>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</si>
  <si>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</si>
  <si>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</si>
  <si>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</si>
  <si>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</si>
  <si>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</si>
  <si>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</si>
  <si>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</si>
  <si>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</si>
  <si>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</si>
  <si>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</si>
  <si>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</si>
  <si>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</si>
  <si>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</si>
  <si>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</si>
  <si>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</si>
  <si>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</si>
  <si>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</si>
  <si>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</si>
  <si>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</si>
  <si>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</si>
  <si>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</si>
  <si>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</si>
  <si>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</si>
  <si>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</si>
  <si>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</si>
  <si>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</si>
  <si>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</si>
  <si>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</si>
  <si>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</si>
  <si>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</si>
  <si>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</si>
  <si>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</si>
  <si>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</si>
  <si>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</si>
  <si>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</si>
  <si>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</si>
  <si>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</si>
  <si>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</si>
  <si>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</si>
  <si>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</si>
  <si>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</si>
  <si>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</si>
  <si>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</si>
  <si>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</si>
  <si>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</si>
  <si>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</si>
  <si>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</si>
  <si>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</si>
  <si>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</si>
  <si>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</si>
  <si>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</si>
  <si>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</si>
  <si>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</si>
  <si>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</si>
  <si>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</si>
  <si>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</si>
  <si>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</si>
  <si>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</si>
  <si>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</si>
  <si>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</si>
  <si>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</si>
  <si>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</si>
  <si>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</si>
  <si>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</si>
  <si>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</si>
  <si>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</si>
  <si>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</si>
  <si>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</si>
  <si>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</si>
  <si>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</si>
  <si>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</si>
  <si>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</si>
  <si>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</si>
  <si>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</si>
  <si>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</si>
  <si>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</si>
  <si>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</si>
  <si>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</si>
  <si>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</si>
  <si>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</si>
  <si>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</si>
  <si>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</si>
  <si>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</si>
  <si>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</si>
  <si>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</si>
  <si>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</si>
  <si>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</si>
  <si>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</si>
  <si>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</si>
  <si>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</si>
  <si>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</si>
  <si>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</si>
  <si>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</si>
  <si>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</si>
  <si>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</si>
  <si>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</si>
  <si>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</si>
  <si>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</si>
  <si>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</si>
  <si>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</si>
  <si>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</si>
  <si>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</si>
  <si>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</si>
  <si>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</si>
  <si>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</si>
  <si>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</si>
  <si>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</si>
  <si>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</si>
  <si>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</si>
  <si>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</si>
  <si>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</si>
  <si>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</si>
  <si>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</si>
  <si>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</si>
  <si>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</si>
  <si>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</si>
  <si>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</si>
  <si>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</si>
  <si>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</si>
  <si>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</si>
  <si>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</si>
  <si>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</si>
  <si>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</si>
  <si>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</si>
  <si>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</si>
  <si>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</si>
  <si>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</si>
  <si>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</si>
  <si>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</si>
  <si>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</si>
  <si>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</si>
  <si>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</si>
  <si>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</si>
  <si>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</si>
  <si>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</si>
  <si>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</si>
  <si>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</si>
  <si>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</si>
  <si>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</si>
  <si>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</si>
  <si>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</si>
  <si>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</si>
  <si>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</si>
  <si>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</si>
  <si>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</si>
  <si>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</si>
  <si>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</si>
  <si>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</si>
  <si>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</si>
  <si>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</si>
  <si>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</si>
  <si>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</si>
  <si>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</si>
  <si>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</si>
  <si>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</si>
  <si>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</si>
  <si>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</si>
  <si>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</si>
  <si>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</si>
  <si>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</si>
  <si>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</si>
  <si>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</si>
  <si>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</si>
  <si>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</si>
  <si>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</si>
  <si>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</si>
  <si>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</si>
  <si>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</si>
  <si>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</si>
  <si>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</si>
  <si>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</si>
  <si>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</si>
  <si>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</si>
  <si>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</si>
  <si>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</si>
  <si>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</si>
  <si>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</si>
  <si>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</si>
  <si>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</si>
  <si>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</si>
  <si>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</si>
  <si>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</si>
  <si>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</si>
  <si>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</si>
  <si>
    <t>TT-20251001-01955</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</si>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</sst>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9" totalsRowShown="0" headerRowDxfId="157" dataDxfId="156" headerRowBorderDxfId="154" tableBorderDxfId="155" totalsRowBorderDxfId="153">
  <autoFilter ref="A1:CJ3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269.22097743055201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15.599993634255952</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45932.169403356478</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45932.169403356478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45932.169403356478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45932.169403356478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45932.169403356478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45932.169403356478</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45932.169403356478</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45932.169403356478</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45932.169403356478</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45932.169403356478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45932.169403356478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45932.169403356478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45932.169403356478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45932.169403356478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45932.169403356478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45932.169403356478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45932.169403356478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45932.169403356478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45932.169403356478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45932.169403356478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45932.169403356478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45932.169403356478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45932.169403356478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45932.169403356478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45932.169403356478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45932.169403356478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45932.169403356478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45932.169403356478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45932.169403356478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45932.169403356478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45932.169403356478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45932.169403356478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45932.169403356478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45932.169403356478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45932.169403356478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45932.169403356478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45932.169403356478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45932.169403356478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45932.169403356478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45932.169403356478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45932.169403356478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45932.169403356478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45932.169403356478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45932.169403356478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45932.169403356478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45932.169403356478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45932.169403356478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45932.169403356478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45932.169403356478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45932.169403356478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45932.169403356478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45932.169403356478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45932.169403356478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45932.169403356478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45932.169403356478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45932.169403356478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45932.169403356478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45932.169403356478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45932.169403356478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45932.169403356478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45932.169403356478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45932.169403356478</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45932.169403356478</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45932.169403356478</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45932.169403356478</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45932.169403356478</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45932.169403356478</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45932.169403356478</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45932.169403356478</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11F57714-3ACB-4E52-AA7C-412E51CA2B0A}"/>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9"/>
  <sheetViews>
    <sheetView tabSelected="1" workbookViewId="0">
      <selection activeCell="F8" sqref="F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240.51762094906735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125.44232002314675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107.16956539351668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8.9438362268483615</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3</v>
      </c>
      <c r="D7" s="18" t="s">
        <v>27771</v>
      </c>
      <c r="E7" s="131" t="s">
        <v>38967</v>
      </c>
      <c r="F7" s="132">
        <v>45932.166909722226</v>
      </c>
      <c r="G7" s="133">
        <f ca="1">IFERROR(NOW()-F7,"-")</f>
        <v>2.4936342524597421E-3</v>
      </c>
      <c r="H7" s="132">
        <v>45932.15693287037</v>
      </c>
      <c r="I7" s="18" t="str">
        <f>IFERROR(VLOOKUP(D7,DB!A:F,6,0),"")</f>
        <v>Generator-SG</v>
      </c>
      <c r="J7" s="18" t="str">
        <f>IFERROR(VLOOKUP(D7,DB!A:G,7,0),"")</f>
        <v>Weak</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45932.169403356478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45932.169403356478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45932.169403356478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45932.169403356478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45932.169403356478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45932.169403356478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45932.169403356478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45932.169403356478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45932.169403356478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45932.169403356478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45932.169403356478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45932.169403356478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45932.169403356478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45932.169403356478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45932.169403356478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45932.169403356478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45932.169403356478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45932.169403356478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45932.169403356478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45932.169403356478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45932.169403356478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45932.169403356478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45932.169403356478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45932.169403356478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45932.169403356478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45932.169403356478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45932.169403356478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45932.169403356478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45932.169403356478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45932.169403356478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45932.169403356478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45932.169403356478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45932.169403356478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45932.169403356478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45932.169403356478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45932.169403356478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45932.169403356478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45932.169403356478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45932.169403356478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45932.169403356478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45932.169403356478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45932.169403356478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45932.169403356478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45932.169403356478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45932.169403356478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45932.169403356478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45932.169403356478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45932.169403356478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45932.169403356478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45932.169403356478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45932.169403356478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45932.169403356478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45932.169403356478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45932.169403356478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45932.169403356478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45932.169403356478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45932.169403356478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45932.169403356478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45932.169403356478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45932.169403356478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45932.169403356478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45932.169403356478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45932.169403356478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45932.169403356478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45932.169403356478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45932.169403356478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45932.169403356478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45932.169403356478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45932.169403356478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45932.169403356478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45932.169403356478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45932.169403356478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45932.169403356478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45932.169403356478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45932.169403356478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45932.169403356478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45932.169403356478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45932.169403356478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45932.169403356478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45932.169403356478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45932.169403356478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45932.169403356478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45932.169403356478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45932.169403356478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45932.169403356478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45932.169403356478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45932.169403356478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45932.169403356478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45932.169403356478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45932.169403356478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45932.169403356478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45932.169403356478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45932.169403356478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45932.169403356478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45932.169403356478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45932.169403356478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45932.169403356478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45932.169403356478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45932.169403356478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45932.169403356478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45932.169403356478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45932.169403356478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45932.169403356478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45932.169403356478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45932.169403356478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45932.169403356478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45932.169403356478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45932.169403356478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45932.169403356478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45932.169403356478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45932.169403356478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45932.169403356478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45932.169403356478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45932.169403356478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45932.169403356478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45932.169403356478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45932.169403356478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45932.169403356478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45932.169403356478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45932.169403356478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45932.169403356478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45932.169403356478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45932.169403356478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45932.169403356478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45932.169403356478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45932.169403356478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45932.169403356478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45932.169403356478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45932.169403356478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45932.169403356478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45932.169403356478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45932.169403356478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45932.169403356478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45932.169403356478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45932.169403356478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45932.169403356478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45932.169403356478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45932.169403356478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45932.169403356478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45932.169403356478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45932.169403356478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45932.169403356478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45932.169403356478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45932.169403356478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45932.169403356478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45932.169403356478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45932.169403356478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45932.169403356478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45932.169403356478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45932.169403356478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45932.169403356478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45932.169403356478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45932.169403356478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45932.169403356478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45932.169403356478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45932.169403356478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45932.169403356478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45932.169403356478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45932.169403356478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45932.169403356478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45932.169403356478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45932.169403356478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45932.169403356478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45932.169403356478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45932.169403356478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45932.169403356478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45932.169403356478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45932.169403356478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45932.169403356478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45932.169403356478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45932.169403356478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45932.169403356478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45932.169403356478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45932.169403356478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45932.169403356478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45932.169403356478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45932.169403356478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45932.169403356478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45932.169403356478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45932.169403356478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45932.169403356478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45932.169403356478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45932.169403356478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45932.169403356478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45932.169403356478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45932.169403356478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45932.169403356478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45932.169403356478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45932.169403356478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45932.169403356478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45932.169403356478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45932.169403356478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45932.169403356478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45932.169403356478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45932.169403356478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45932.169403356478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45932.169403356478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45932.169403356478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45932.169403356478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45932.169403356478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45932.169403356478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45932.169403356478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45932.169403356478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45932.169403356478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45932.169403356478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45932.169403356478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45932.169403356478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45932.169403356478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45932.169403356478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45932.169403356478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45932.169403356478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45932.169403356478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45932.169403356478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45932.169403356478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45932.169403356478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45932.169403356478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45932.169403356478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45932.169403356478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45932.169403356478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45932.169403356478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45932.169403356478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45932.169403356478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45932.169403356478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45932.169403356478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45932.169403356478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45932.169403356478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45932.169403356478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45932.169403356478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45932.169403356478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45932.169403356478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45932.169403356478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45932.169403356478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45932.169403356478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45932.169403356478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45932.169403356478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45932.169403356478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45932.169403356478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45932.169403356478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45932.169403356478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45932.169403356478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45932.169403356478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45932.169403356478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45932.169403356478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45932.169403356478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45932.169403356478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45932.169403356478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45932.169403356478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45932.169403356478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45932.169403356478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45932.169403356478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45932.169403356478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45932.169403356478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45932.169403356478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45932.169403356478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45932.169403356478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45932.169403356478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45932.169403356478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45932.169403356478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45932.169403356478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45932.169403356478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45932.169403356478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45932.169403356478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45932.169403356478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45932.169403356478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45932.169403356478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45932.169403356478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45932.169403356478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45932.169403356478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45932.169403356478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45932.169403356478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45932.169403356478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45932.169403356478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45932.169403356478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45932.169403356478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45932.169403356478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45932.169403356478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45932.169403356478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45932.169403356478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45932.169403356478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45932.169403356478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45932.169403356478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45932.169403356478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45932.169403356478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45932.169403356478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45932.169403356478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45932.169403356478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45932.169403356478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45932.169403356478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45932.169403356478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45932.169403356478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45932.169403356478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45932.169403356478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45932.169403356478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45932.169403356478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45932.169403356478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45932.169403356478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45932.169403356478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45932.169403356478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45932.169403356478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45932.169403356478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45932.169403356478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45932.169403356478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45932.169403356478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45932.169403356478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45932.169403356478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45932.169403356478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45932.169403356478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45932.169403356478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45932.169403356478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45932.169403356478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45932.169403356478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45932.169403356478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45932.169403356478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45932.169403356478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45932.169403356478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45932.169403356478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45932.169403356478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45932.169403356478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45932.169403356478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45932.169403356478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45932.169403356478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45932.169403356478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45932.169403356478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45932.169403356478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45932.169403356478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45932.169403356478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45932.169403356478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45932.169403356478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45932.169403356478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45932.169403356478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45932.169403356478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45932.169403356478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45932.169403356478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45932.169403356478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45932.169403356478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45932.169403356478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45932.169403356478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45932.169403356478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45932.169403356478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45932.169403356478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45932.169403356478</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45932.169403356478</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45932.169403356478</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45932.169403356478</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45932.169403356478</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45932.169403356478</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45932.169403356478</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45932.169403356478</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45932.169403356478</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45932.169403356478</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45932.169403356478</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45932.169403356478</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sheetData>
  <dataValidations count="2">
    <dataValidation allowBlank="1" showInputMessage="1" showErrorMessage="1" sqref="E1" xr:uid="{4D935161-CDD3-4592-B877-3FB59C99E142}"/>
    <dataValidation type="list" allowBlank="1" showInputMessage="1" showErrorMessage="1" sqref="E3:E3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45932.169403356478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45932.169403356478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45932.169403356478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45932.169403356478</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45932.169403356478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45932.169403356478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45932.169403356478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45932.169403356478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45932.169403356478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45932.169403356478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45932.169403356478</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45932.169403356478</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45932.169403356478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45932.169403356478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45932.169403356478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45932.169403356478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45932.169403356478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45932.169403356478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45932.169403356478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45932.169403356478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45932.169403356478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45932.169403356478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45932.169403356478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45932.169403356478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45932.169403356478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45932.169403356478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45932.169403356478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45932.169403356478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45932.169403356478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45932.169403356478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45932.169403356478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45932.169403356478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45932.169403356478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45932.169403356478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45932.169403356478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45932.169403356478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45932.169403356478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45932.169403356478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45932.169403356478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45932.169403356478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45932.169403356478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45932.169403356478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45932.169403356478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45932.169403356478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45932.169403356478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45932.169403356478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45932.169403356478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45932.169403356478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45932.169403356478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45932.169403356478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45932.169403356478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45932.169403356478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45932.169403356478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45932.169403356478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45932.169403356478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45932.169403356478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45932.169403356478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45932.169403356478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45932.169403356478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45932.169403356478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45932.169403356478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45932.169403356478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45932.169403356478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45932.169403356478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45932.169403356478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45932.169403356478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45932.169403356478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45932.169403356478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45932.169403356478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45932.169403356478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45932.169403356478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45932.169403356478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45932.169403356478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45932.169403356478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45932.169403356478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45932.169403356478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45932.169403356478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45932.169403356478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45932.169403356478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45932.169403356478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45932.169403356478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45932.169403356478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45932.169403356478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45932.169403356478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45932.169403356478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45932.169403356478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45932.169403356478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45932.169403356478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45932.169403356478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45932.169403356478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45932.169403356478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45932.169403356478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45932.169403356478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45932.169403356478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45932.169403356478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45932.169403356478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45932.169403356478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45932.169403356478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45932.169403356478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45932.169403356478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45932.169403356478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45932.169403356478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45932.169403356478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45932.169403356478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45932.169403356478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45932.169403356478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45932.169403356478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45932.169403356478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45932.169403356478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45932.169403356478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45932.169403356478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45932.169403356478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45932.169403356478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45932.169403356478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45932.169403356478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45932.169403356478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45932.169403356478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45932.169403356478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45932.169403356478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45932.169403356478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45932.169403356478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45932.169403356478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45932.169403356478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45932.169403356478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45932.169403356478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45932.169403356478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45932.169403356478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45932.169403356478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45932.169403356478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45932.169403356478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45932.169403356478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45932.169403356478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45932.169403356478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45932.169403356478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45932.169403356478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45932.169403356478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45932.169403356478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45932.169403356478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45932.169403356478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45932.169403356478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45932.169403356478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45932.169403356478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45932.169403356478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45932.169403356478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45932.169403356478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45932.169403356478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45932.169403356478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45932.169403356478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45932.169403356478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45932.169403356478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45932.169403356478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45932.169403356478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45932.169403356478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45932.169403356478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45932.169403356478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45932.169403356478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45932.169403356478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45932.169403356478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45932.169403356478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45932.169403356478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45932.169403356478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45932.169403356478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45932.169403356478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45932.169403356478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45932.169403356478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45932.169403356478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45932.169403356478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45932.169403356478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45932.169403356478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45932.169403356478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45932.169403356478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45932.169403356478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45932.169403356478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45932.169403356478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45932.169403356478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45932.169403356478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45932.169403356478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45932.169403356478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45932.169403356478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45932.169403356478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45932.169403356478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45932.169403356478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45932.169403356478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45932.169403356478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45932.169403356478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45932.169403356478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45932.169403356478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45932.169403356478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45932.169403356478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45932.169403356478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45932.169403356478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45932.169403356478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45932.169403356478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45932.169403356478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45932.169403356478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45932.169403356478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45932.169403356478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45932.169403356478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45932.169403356478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45932.169403356478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45932.169403356478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45932.169403356478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45932.169403356478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45932.169403356478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45932.169403356478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45932.169403356478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45932.169403356478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45932.169403356478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45932.169403356478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45932.169403356478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45932.169403356478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45932.169403356478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45932.169403356478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45932.169403356478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45932.169403356478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45932.169403356478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45932.169403356478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45932.169403356478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45932.169403356478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45932.169403356478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45932.169403356478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45932.169403356478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45932.169403356478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45932.169403356478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45932.169403356478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45932.169403356478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45932.169403356478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45932.169403356478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45932.169403356478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45932.169403356478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45932.169403356478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45932.169403356478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45932.169403356478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45932.169403356478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45932.169403356478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45932.169403356478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45932.169403356478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45932.169403356478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45932.169403356478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45932.169403356478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45932.169403356478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45932.169403356478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45932.169403356478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45932.169403356478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45932.169403356478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45932.169403356478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45932.169403356478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45932.169403356478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45932.169403356478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45932.169403356478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45932.169403356478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45932.169403356478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45932.169403356478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45932.169403356478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45932.169403356478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45932.169403356478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45932.169403356478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45932.169403356478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45932.169403356478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45932.169403356478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45932.169403356478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45932.169403356478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45932.169403356478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45932.169403356478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45932.169403356478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45932.169403356478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45932.169403356478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45932.169403356478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45932.169403356478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45932.169403356478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45932.169403356478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45932.169403356478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45932.169403356478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45932.169403356478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45932.169403356478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45932.169403356478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45932.169403356478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45932.169403356478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45932.169403356478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45932.169403356478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45932.169403356478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45932.169403356478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45932.169403356478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45932.169403356478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45932.169403356478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45932.169403356478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45932.169403356478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45932.169403356478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45932.169403356478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45932.169403356478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45932.169403356478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45932.169403356478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45932.169403356478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45932.169403356478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45932.169403356478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45932.169403356478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45932.169403356478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45932.169403356478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45932.169403356478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45932.169403356478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45932.169403356478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45932.169403356478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45932.169403356478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45932.169403356478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45932.169403356478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45932.169403356478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45932.169403356478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45932.169403356478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45932.169403356478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45932.169403356478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45932.169403356478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45932.169403356478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45932.169403356478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45932.169403356478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45932.169403356478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45932.169403356478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45932.169403356478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45932.169403356478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45932.169403356478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45932.169403356478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45932.169403356478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45932.169403356478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45932.169403356478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45932.169403356478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45932.169403356478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45932.169403356478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45932.169403356478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45932.169403356478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45932.169403356478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45932.169403356478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45932.169403356478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45932.169403356478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45932.169403356478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45932.169403356478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45932.169403356478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45932.169403356478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45932.169403356478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45932.169403356478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45932.169403356478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45932.169403356478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45932.169403356478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45932.169403356478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45932.169403356478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45932.169403356478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45932.169403356478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45932.169403356478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45932.169403356478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45932.169403356478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45932.169403356478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45932.169403356478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45932.169403356478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45932.169403356478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45932.169403356478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45932.169403356478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45932.169403356478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45932.169403356478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45932.169403356478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45932.169403356478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45932.169403356478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45932.169403356478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45932.169403356478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45932.169403356478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45932.169403356478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45932.169403356478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45932.169403356478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45932.169403356478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45932.169403356478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45932.169403356478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45932.169403356478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45932.169403356478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45932.169403356478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45932.169403356478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45932.169403356478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45932.169403356478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45932.169403356478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45932.169403356478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45932.169403356478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45932.169403356478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45932.169403356478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45932.169403356478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45932.169403356478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45932.169403356478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45932.169403356478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45932.169403356478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45932.169403356478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45932.169403356478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45932.169403356478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45932.169403356478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45932.169403356478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45932.169403356478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45932.169403356478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45932.169403356478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45932.169403356478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45932.169403356478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45932.169403356478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45932.169403356478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45932.169403356478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45932.169403356478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45932.169403356478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45932.169403356478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45932.169403356478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45932.169403356478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45932.169403356478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45932.169403356478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45932.169403356478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45932.169403356478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45932.169403356478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45932.169403356478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45932.169403356478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45932.169403356478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45932.169403356478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45932.169403356478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45932.169403356478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45932.169403356478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45932.169403356478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45932.169403356478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45932.169403356478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45932.169403356478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45932.169403356478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45932.169403356478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45932.169403356478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45932.169403356478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45932.169403356478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45932.169403356478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45932.169403356478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45932.169403356478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45932.169403356478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45932.169403356478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45932.169403356478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45932.169403356478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45932.169403356478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45932.169403356478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45932.169403356478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45932.169403356478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45932.169403356478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45932.169403356478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45932.169403356478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45932.169403356478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45932.169403356478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45932.169403356478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45932.169403356478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45932.169403356478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45932.169403356478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45932.169403356478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45932.169403356478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45932.169403356478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45932.169403356478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45932.169403356478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45932.169403356478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45932.169403356478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45932.169403356478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45932.169403356478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45932.169403356478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45932.169403356478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45932.169403356478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45932.169403356478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45932.169403356478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45932.169403356478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45932.169403356478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45932.169403356478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45932.169403356478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45932.169403356478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45932.169403356478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45932.169403356478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45932.169403356478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45932.169403356478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45932.169403356478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45932.169403356478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45932.169403356478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45932.169403356478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45932.169403356478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45932.169403356478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45932.169403356478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45932.169403356478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45932.169403356478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45932.169403356478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45932.169403356478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45932.169403356478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45932.169403356478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45932.169403356478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45932.169403356478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45932.169403356478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45932.169403356478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45932.169403356478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45932.169403356478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45932.169403356478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45932.169403356478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45932.169403356478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45932.169403356478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45932.169403356478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45932.169403356478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45932.169403356478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45932.169403356478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45932.169403356478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45932.169403356478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45932.169403356478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45932.169403356478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45932.169403356478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45932.169403356478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45932.169403356478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45932.169403356478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45932.169403356478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45932.169403356478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45932.169403356478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45932.169403356478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45932.169403356478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45932.169403356478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45932.169403356478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45932.169403356478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45932.169403356478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45932.169403356478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45932.169403356478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45932.169403356478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45932.169403356478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45932.169403356478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45932.169403356478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45932.169403356478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45932.169403356478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45932.169403356478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45932.169403356478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45932.169403356478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45932.169403356478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45932.169403356478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45932.169403356478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45932.169403356478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45932.169403356478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45932.169403356478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45932.169403356478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45932.169403356478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45932.169403356478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45932.169403356478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45932.169403356478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45932.169403356478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45932.169403356478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45932.169403356478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45932.169403356478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45932.169403356478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45932.169403356478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45932.169403356478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45932.169403356478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45932.169403356478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45932.169403356478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45932.169403356478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45932.169403356478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45932.169403356478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45932.169403356478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45932.169403356478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45932.169403356478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45932.169403356478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45932.169403356478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45932.169403356478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45932.169403356478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45932.169403356478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45932.169403356478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45932.169403356478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45932.169403356478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45932.169403356478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45932.169403356478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45932.169403356478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45932.169403356478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45932.169403356478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45932.169403356478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45932.169403356478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45932.169403356478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45932.169403356478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45932.169403356478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45932.169403356478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45932.169403356478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45932.169403356478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45932.169403356478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45932.169403356478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45932.169403356478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45932.169403356478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45932.169403356478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45932.169403356478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45932.169403356478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45932.169403356478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45932.169403356478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45932.169403356478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45932.169403356478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45932.169403356478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45932.169403356478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45932.169403356478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45932.169403356478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45932.169403356478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45932.169403356478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45932.169403356478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45932.169403356478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45932.169403356478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45932.169403356478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45932.169403356478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45932.169403356478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45932.169403356478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45932.169403356478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45932.169403356478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45932.169403356478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45932.169403356478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45932.169403356478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45932.169403356478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45932.169403356478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45932.169403356478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45932.169403356478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45932.169403356478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45932.169403356478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45932.169403356478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45932.169403356478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45932.169403356478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45932.169403356478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45932.169403356478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45932.169403356478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45932.169403356478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45932.169403356478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45932.169403356478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45932.169403356478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45932.169403356478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45932.169403356478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45932.169403356478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45932.169403356478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45932.169403356478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45932.169403356478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45932.169403356478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45932.169403356478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45932.169403356478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45932.169403356478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45932.169403356478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45932.169403356478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45932.169403356478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45932.169403356478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45932.169403356478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45932.169403356478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45932.169403356478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45932.169403356478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45932.169403356478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45932.169403356478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45932.169403356478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45932.169403356478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45932.169403356478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45932.169403356478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45932.169403356478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45932.169403356478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45932.169403356478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45932.169403356478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45932.169403356478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45932.169403356478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45932.169403356478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45932.169403356478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45932.169403356478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45932.169403356478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45932.169403356478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45932.169403356478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45932.169403356478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45932.169403356478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45932.169403356478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45932.169403356478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45932.169403356478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45932.169403356478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45932.169403356478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45932.169403356478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45932.169403356478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45932.169403356478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45932.169403356478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45932.169403356478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45932.169403356478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45932.169403356478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45932.169403356478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45932.169403356478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45932.169403356478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45932.169403356478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45932.169403356478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45932.169403356478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45932.169403356478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45932.169403356478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45932.169403356478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45932.169403356478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45932.169403356478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45932.169403356478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45932.169403356478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45932.169403356478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45932.169403356478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45932.169403356478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45932.169403356478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45932.169403356478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45932.169403356478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45932.169403356478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45932.169403356478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45932.169403356478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45932.169403356478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45932.169403356478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45932.169403356478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45932.169403356478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45932.169403356478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45932.169403356478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45932.169403356478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45932.169403356478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45932.169403356478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45932.169403356478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45932.169403356478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45932.169403356478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45932.169403356478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45932.169403356478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45932.169403356478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45932.169403356478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45932.169403356478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45932.169403356478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45932.169403356478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45932.169403356478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45932.169403356478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45932.169403356478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45932.169403356478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45932.169403356478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45932.169403356478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45932.169403356478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45932.169403356478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45932.169403356478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45932.169403356478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45932.169403356478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45932.169403356478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45932.169403356478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45932.169403356478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45932.169403356478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45932.169403356478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45932.169403356478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45932.169403356478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45932.169403356478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45932.169403356478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45932.169403356478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45932.169403356478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45932.169403356478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45932.169403356478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45932.169403356478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45932.169403356478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45932.169403356478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45932.169403356478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45932.169403356478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45932.169403356478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45932.169403356478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45932.169403356478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45932.169403356478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45932.169403356478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45932.169403356478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45932.169403356478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45932.169403356478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45932.169403356478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45932.169403356478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45932.169403356478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45932.169403356478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45932.169403356478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45932.169403356478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45932.169403356478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45932.169403356478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45932.169403356478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45932.169403356478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45932.169403356478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45932.169403356478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45932.169403356478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45932.169403356478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45932.169403356478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45932.169403356478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45932.169403356478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45932.169403356478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45932.169403356478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45932.169403356478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45932.169403356478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45932.169403356478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45932.169403356478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45932.169403356478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45932.169403356478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45932.169403356478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45932.169403356478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45932.169403356478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45932.169403356478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45932.169403356478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45932.169403356478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45932.169403356478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45932.169403356478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45932.169403356478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45932.169403356478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45932.169403356478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45932.169403356478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45932.169403356478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45932.169403356478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45932.169403356478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45932.169403356478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45932.169403356478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45932.169403356478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45932.169403356478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45932.169403356478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45932.169403356478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45932.169403356478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45932.169403356478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45932.169403356478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45932.169403356478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45932.169403356478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45932.169403356478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45932.169403356478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45932.169403356478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45932.169403356478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45932.169403356478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45932.169403356478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45932.169403356478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45932.169403356478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45932.169403356478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45932.169403356478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45932.169403356478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45932.169403356478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45932.169403356478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45932.169403356478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45932.169403356478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45932.169403356478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45932.169403356478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45932.169403356478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45932.169403356478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45932.169403356478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45932.169403356478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45932.169403356478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45932.169403356478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45932.169403356478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45932.169403356478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45932.169403356478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45932.169403356478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45932.169403356478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45932.169403356478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45932.169403356478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45932.169403356478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45932.169403356478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45932.169403356478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45932.169403356478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45932.169403356478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45932.169403356478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45932.169403356478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45932.169403356478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45932.169403356478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45932.169403356478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45932.169403356478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45932.169403356478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45932.169403356478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45932.169403356478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45932.169403356478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45932.169403356478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45932.169403356478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45932.169403356478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45932.169403356478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45932.169403356478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45932.169403356478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45932.169403356478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45932.169403356478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45932.169403356478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45932.169403356478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45932.169403356478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45932.169403356478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45932.169403356478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45932.169403356478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45932.169403356478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45932.169403356478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45932.169403356478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45932.169403356478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45932.169403356478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45932.169403356478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45932.169403356478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45932.169403356478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45932.169403356478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45932.169403356478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45932.169403356478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45932.169403356478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45932.169403356478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45932.169403356478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45932.169403356478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45932.169403356478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45932.169403356478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45932.169403356478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45932.169403356478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45932.169403356478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45932.169403356478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45932.169403356478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45932.169403356478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45932.169403356478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45932.169403356478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45932.169403356478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45932.169403356478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45932.169403356478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45932.169403356478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45932.169403356478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45932.169403356478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45932.169403356478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45932.169403356478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45932.169403356478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45932.169403356478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45932.169403356478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45932.169403356478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45932.169403356478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45932.169403356478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45932.169403356478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45932.169403356478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45932.169403356478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45932.169403356478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45932.169403356478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45932.169403356478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45932.169403356478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45932.169403356478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45932.169403356478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45932.169403356478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45932.169403356478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45932.169403356478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45932.169403356478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45932.169403356478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45932.169403356478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45932.169403356478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45932.169403356478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45932.169403356478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45932.169403356478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45932.169403356478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45932.169403356478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45932.169403356478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45932.169403356478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45932.169403356478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45932.169403356478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45932.169403356478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45932.169403356478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45932.169403356478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45932.169403356478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45932.169403356478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45932.169403356478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45932.169403356478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45932.169403356478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45932.169403356478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45932.169403356478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45932.169403356478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45932.169403356478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45932.169403356478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45932.169403356478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45932.169403356478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45932.169403356478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45932.169403356478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45932.169403356478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45932.169403356478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45932.169403356478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45932.169403356478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45932.169403356478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45932.169403356478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45932.169403356478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45932.169403356478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45932.169403356478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45932.169403356478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45932.169403356478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45932.169403356478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45932.169403356478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45932.169403356478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45932.169403356478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45932.169403356478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45932.169403356478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45932.169403356478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45932.169403356478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45932.169403356478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45932.169403356478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45932.169403356478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45932.169403356478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45932.169403356478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45932.169403356478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45932.169403356478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45932.169403356478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45932.169403356478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45932.169403356478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45932.169403356478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45932.169403356478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45932.169403356478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45932.169403356478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45932.169403356478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45932.169403356478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45932.169403356478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45932.169403356478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45932.169403356478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45932.169403356478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45932.169403356478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45932.169403356478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45932.169403356478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45932.169403356478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45932.169403356478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45932.169403356478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45932.169403356478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45932.169403356478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45932.169403356478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45932.169403356478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45932.169403356478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45932.169403356478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45932.169403356478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45932.169403356478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45932.169403356478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45932.169403356478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45932.169403356478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45932.169403356478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45932.169403356478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45932.169403356478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45932.169403356478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45932.169403356478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45932.169403356478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45932.169403356478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45932.169403356478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45932.169403356478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45932.169403356478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45932.169403356478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45932.169403356478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45932.169403356478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45932.169403356478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45932.169403356478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45932.169403356478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45932.169403356478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45932.169403356478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45932.169403356478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45932.169403356478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45932.169403356478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45932.169403356478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45932.169403356478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45932.169403356478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45932.169403356478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45932.169403356478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45932.169403356478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45932.169403356478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45932.169403356478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45932.169403356478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45932.169403356478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45932.169403356478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45932.169403356478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45932.169403356478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45932.169403356478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45932.169403356478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45932.169403356478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45932.169403356478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45932.169403356478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45932.169403356478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45932.169403356478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45932.169403356478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45932.169403356478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45932.169403356478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45932.169403356478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45932.169403356478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45932.169403356478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45932.169403356478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45932.169403356478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45932.169403356478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45932.169403356478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45932.169403356478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45932.169403356478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45932.169403356478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45932.169403356478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45932.169403356478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45932.169403356478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45932.169403356478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45932.169403356478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45932.169403356478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45932.169403356478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45932.169403356478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45932.169403356478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45932.169403356478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45932.169403356478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45932.169403356478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45932.169403356478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45932.169403356478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45932.169403356478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45932.169403356478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45932.169403356478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45932.169403356478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45932.169403356478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45932.169403356478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45932.169403356478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45932.169403356478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45932.169403356478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45932.169403356478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45932.169403356478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45932.169403356478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45932.169403356478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45932.169403356478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45932.169403356478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45932.169403356478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45932.169403356478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45932.169403356478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45932.169403356478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45932.169403356478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45932.169403356478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45932.169403356478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45932.169403356478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45932.169403356478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45932.169403356478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45932.169403356478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45932.169403356478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45932.169403356478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45932.169403356478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45932.169403356478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45932.169403356478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45932.169403356478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45932.169403356478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45932.169403356478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45932.169403356478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45932.169403356478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45932.169403356478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45932.169403356478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45932.169403356478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45932.169403356478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45932.169403356478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45932.169403356478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45932.169403356478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45932.169403356478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45932.169403356478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45932.169403356478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45932.169403356478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45932.169403356478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45932.169403356478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45932.169403356478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45932.169403356478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45932.169403356478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45932.169403356478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45932.169403356478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45932.169403356478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45932.169403356478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45932.169403356478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45932.169403356478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45932.169403356478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45932.169403356478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45932.169403356478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45932.169403356478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45932.169403356478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45932.169403356478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45932.169403356478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45932.169403356478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45932.169403356478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45932.169403356478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45932.169403356478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45932.169403356478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45932.169403356478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45932.169403356478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45932.169403356478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45932.169403356478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45932.169403356478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45932.169403356478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45932.169403356478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45932.169403356478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45932.169403356478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45932.169403356478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45932.169403356478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45932.169403356478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45932.169403356478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45932.169403356478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45932.169403356478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45932.169403356478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45932.169403356478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45932.169403356478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45932.169403356478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45932.169403356478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45932.169403356478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45932.169403356478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45932.169403356478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45932.169403356478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45932.169403356478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45932.169403356478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45932.169403356478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45932.169403356478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45932.169403356478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45932.169403356478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45932.169403356478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45932.169403356478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45932.169403356478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45932.169403356478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45932.169403356478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45932.169403356478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45932.169403356478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45932.169403356478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45932.169403356478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45932.169403356478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45932.169403356478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45932.169403356478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45932.169403356478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45932.169403356478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45932.169403356478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45932.169403356478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45932.169403356478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45932.169403356478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45932.169403356478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45932.169403356478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45932.169403356478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45932.169403356478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45932.169403356478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45932.169403356478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45932.169403356478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45932.169403356478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45932.169403356478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45932.169403356478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45932.169403356478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45932.169403356478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45932.169403356478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45932.169403356478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45932.169403356478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45932.169403356478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45932.169403356478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45932.169403356478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45932.169403356478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45932.169403356478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45932.169403356478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45932.169403356478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45932.169403356478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45932.169403356478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45932.169403356478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45932.169403356478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45932.169403356478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45932.169403356478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45932.169403356478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45932.169403356478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45932.169403356478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45932.169403356478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45932.169403356478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45932.169403356478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45932.169403356478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45932.169403356478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45932.169403356478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45932.169403356478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45932.169403356478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45932.169403356478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45932.169403356478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45932.169403356478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45932.169403356478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45932.169403356478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45932.169403356478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45932.169403356478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45932.169403356478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45932.169403356478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45932.169403356478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45932.169403356478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45932.169403356478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45932.169403356478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45932.169403356478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45932.169403356478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45932.169403356478</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45932.169403356478</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45932.169403356478</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228.68868576388195</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1.2791255787014961</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36334</v>
      </c>
      <c r="E4" s="112" t="s">
        <v>38964</v>
      </c>
      <c r="F4" s="113">
        <v>45931.942245370374</v>
      </c>
      <c r="G4" s="114">
        <f ca="1">IFERROR(NOW()-F4,"")</f>
        <v>0.22715798610443017</v>
      </c>
      <c r="H4" s="113">
        <v>45931.936539351853</v>
      </c>
      <c r="I4" s="110" t="str">
        <f>IFERROR(VLOOKUP(D4,DB!A:F,6,0),"")</f>
        <v>Generator-SG</v>
      </c>
      <c r="J4" s="110" t="str">
        <f>IFERROR(VLOOKUP(D4,DB!A:G,7,0),"")</f>
        <v>No BB Shifted</v>
      </c>
      <c r="K4" s="115" t="s">
        <v>39064</v>
      </c>
      <c r="L4" s="107" t="str">
        <f>IFERROR(VLOOKUP(D4,DB!A:I,9,0),"")</f>
        <v>Latis</v>
      </c>
    </row>
    <row r="5" spans="1:16" ht="15" customHeight="1">
      <c r="A5" s="110"/>
      <c r="B5" s="110" t="str">
        <f>IFERROR(VLOOKUP(D5,DB!A:K,11,0),"")</f>
        <v/>
      </c>
      <c r="C5" s="111"/>
      <c r="D5" s="107"/>
      <c r="E5" s="112"/>
      <c r="F5" s="113"/>
      <c r="G5" s="114">
        <f ca="1">IFERROR(NOW()-F5,"")</f>
        <v>45932.169403356478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45932.169403356478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45932.169403356478</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45932.169403356478</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45932.169403356478</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45932.169403356478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45932.169403356478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45932.169403356478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45932.169403356478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45932.169403356478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45932.169403356478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45932.169403356478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45932.169403356478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45932.169403356478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45932.169403356478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45932.169403356478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45932.169403356478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45932.169403356478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45932.169403356478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45932.169403356478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45932.169403356478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45932.169403356478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45932.169403356478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45932.169403356478</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40.337343171289831</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5.9805260416615056</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45932.169403356478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45932.169403356478</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45932.169403356478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45932.169403356478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45932.169403356478</v>
      </c>
      <c r="H8" s="38"/>
      <c r="I8" s="37" t="str">
        <f>IFERROR(VLOOKUP(D8,DB!A:F,6,0),"")</f>
        <v/>
      </c>
      <c r="J8" s="37" t="str">
        <f>IFERROR(VLOOKUP(D8,DB!A:G,7,0),"")</f>
        <v/>
      </c>
      <c r="K8" s="37"/>
      <c r="L8" s="37" t="str">
        <f>IFERROR(VLOOKUP(D8,DB!A:I,9,0),"")</f>
        <v/>
      </c>
      <c r="M8" s="139"/>
    </row>
    <row r="9" spans="1:13" ht="15.75">
      <c r="A9" s="37"/>
      <c r="B9" s="37" t="str">
        <f>IFERROR(VLOOKUP(D9,DB!A:K,11,0),"")</f>
        <v/>
      </c>
      <c r="C9" s="37"/>
      <c r="D9" s="145"/>
      <c r="E9" s="37"/>
      <c r="F9" s="38"/>
      <c r="G9" s="39">
        <f ca="1">IFERROR(NOW()-F9,"-")</f>
        <v>45932.169403356478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45932.169403356478</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45932.169403356478</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45932.169403356478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45932.169403356478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45932.169403356478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45932.169403356478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45932.169403356478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45932.169403356478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45932.169403356478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45932.169403356478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45932.169403356478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45932.169403356478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45932.169403356478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45932.169403356478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45932.169403356478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45932.169403356478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45932.169403356478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45932.169403356478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45932.169403356478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45932.169403356478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45932.169403356478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45932.169403356478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45932.169403356478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45932.169403356478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45932.169403356478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45932.169403356478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45932.169403356478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45932.169403356478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45932.169403356478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45932.169403356478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45932.169403356478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45932.169403356478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45932.169403356478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45932.169403356478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45932.169403356478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45932.169403356478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45932.169403356478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45932.169403356478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45932.169403356478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45932.169403356478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45932.169403356478</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45932.169403356478</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45932.169403356478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45932.169403356478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45932.169403356478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45932.169403356478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45932.169403356478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45932.169403356478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45932.169403356478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45932.169403356478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45932.169403356478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45932.169403356478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45932.169403356478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45932.169403356478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45932.169403356478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45932.169403356478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45932.169403356478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45932.169403356478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45932.169403356478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45932.169403356478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45932.169403356478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45932.169403356478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45932.169403356478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45932.169403356478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45932.169403356478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45932.169403356478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45932.169403356478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45932.169403356478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45932.169403356478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45932.169403356478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45932.169403356478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45932.169403356478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45932.169403356478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45932.169403356478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45932.169403356478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45932.169403356478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45932.169403356478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45932.169403356478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45932.169403356478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45932.169403356478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45932.169403356478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45932.169403356478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45932.169403356478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45932.169403356478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45932.169403356478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45932.169403356478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45932.169403356478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45932.169403356478</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45932.169403356478</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45932.169403356478</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45932.169403356478</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45932.169403356478</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45932.169403356478</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45932.169403356478</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45932.169403356478</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45932.169403356478</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45932.169403356478</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45932.169403356478</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45932.169403356478</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45932.169403356478</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45932.169403356478</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45932.169403356478</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45932.169403356478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45932.169403356478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45932.169403356478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45932.169403356478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45932.169403356478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45932.169403356478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45932.169403356478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45932.169403356478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45932.169403356478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45932.169403356478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45932.169403356478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45932.169403356478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45932.169403356478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45932.169403356478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45932.169403356478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45932.169403356478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45932.169403356478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45932.169403356478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45932.169403356478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45932.169403356478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45932.169403356478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45932.169403356478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45932.169403356478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45932.169403356478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45932.169403356478</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45932.169403356478</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45932.169403356478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45932.169403356478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45932.169403356478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45932.169403356478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45932.169403356478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45932.169403356478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45932.169403356478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45932.169403356478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45932.169403356478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45932.169403356478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45932.169403356478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45932.169403356478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45932.169403356478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45932.169403356478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45932.169403356478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45932.169403356478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45932.169403356478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45932.169403356478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45932.169403356478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45932.169403356478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45932.169403356478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45932.169403356478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45932.169403356478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45932.169403356478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45932.169403356478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45932.169403356478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45932.169403356478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45932.169403356478</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45932.169403356478</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45932.169403356478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45932.169403356478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45932.169403356478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45932.169403356478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45932.169403356478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45932.169403356478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45932.169403356478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45932.169403356478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45932.169403356478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45932.169403356478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45932.169403356478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45932.169403356478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45932.169403356478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45932.169403356478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45932.169403356478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45932.169403356478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45932.169403356478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45932.169403356478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45932.169403356478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45932.169403356478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45932.169403356478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45932.169403356478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45932.169403356478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45932.169403356478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45932.169403356478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45932.169403356478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45932.169403356478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45932.169403356478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45932.169403356478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45932.169403356478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45932.169403356478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45932.169403356478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45932.169403356478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45932.169403356478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45932.169403356478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45932.169403356478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45932.169403356478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45932.169403356478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45932.169403356478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45932.169403356478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45932.169403356478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45932.169403356478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45932.169403356478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45932.169403356478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45932.169403356478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45932.169403356478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45932.169403356478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45932.169403356478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45932.169403356478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45932.169403356478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45932.169403356478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45932.169403356478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45932.169403356478</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45932.169403356478</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workbookViewId="0">
      <selection activeCell="K6" sqref="K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39069</v>
      </c>
      <c r="B2" s="140" t="s">
        <v>5398</v>
      </c>
      <c r="C2" s="140">
        <v>1</v>
      </c>
      <c r="D2" s="140" t="s">
        <v>32861</v>
      </c>
      <c r="E2" s="140" t="s">
        <v>39070</v>
      </c>
      <c r="F2" s="141">
        <v>45929.14371527778</v>
      </c>
      <c r="G2" s="142">
        <f ca="1">IFERROR(NOW()-F2,"-")</f>
        <v>3.0256880786982947</v>
      </c>
      <c r="H2" s="140">
        <v>45929.455266203702</v>
      </c>
      <c r="I2" s="140" t="str">
        <f>IFERROR(VLOOKUP(D2,DB!A:F,6,0),"")</f>
        <v>SCECO</v>
      </c>
      <c r="J2" s="140" t="str">
        <f>IFERROR(VLOOKUP(D2,DB!A:G,7,0),"")</f>
        <v>In progress</v>
      </c>
      <c r="K2" s="140" t="s">
        <v>39071</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39072</v>
      </c>
      <c r="B3" s="140" t="s">
        <v>5398</v>
      </c>
      <c r="C3" s="140">
        <v>1</v>
      </c>
      <c r="D3" s="140" t="s">
        <v>34463</v>
      </c>
      <c r="E3" s="140" t="s">
        <v>39070</v>
      </c>
      <c r="F3" s="141">
        <v>45926.772847222222</v>
      </c>
      <c r="G3" s="142">
        <f ca="1">IFERROR(NOW()-F3,"-")</f>
        <v>5.3965561342556612</v>
      </c>
      <c r="H3" s="140">
        <v>45927.449074074102</v>
      </c>
      <c r="I3" s="140" t="str">
        <f>IFERROR(VLOOKUP(D3,DB!A:F,6,0),"")</f>
        <v>SCECO</v>
      </c>
      <c r="J3" s="140" t="str">
        <f>IFERROR(VLOOKUP(D3,DB!A:G,7,0),"")</f>
        <v>Weak</v>
      </c>
      <c r="K3" s="140" t="s">
        <v>39071</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39073</v>
      </c>
      <c r="B4" s="140" t="s">
        <v>5398</v>
      </c>
      <c r="C4" s="140">
        <v>1</v>
      </c>
      <c r="D4" s="140" t="s">
        <v>33408</v>
      </c>
      <c r="E4" s="140" t="s">
        <v>39070</v>
      </c>
      <c r="F4" s="141">
        <v>45931.800995370373</v>
      </c>
      <c r="G4" s="142">
        <f ca="1">IFERROR(NOW()-F4,"-")</f>
        <v>0.36840798610501224</v>
      </c>
      <c r="H4" s="141">
        <v>45931.881805555553</v>
      </c>
      <c r="I4" s="140" t="str">
        <f>IFERROR(VLOOKUP(D4,DB!A:F,6,0),"")</f>
        <v>SCECO</v>
      </c>
      <c r="J4" s="140" t="str">
        <f>IFERROR(VLOOKUP(D4,DB!A:G,7,0),"")</f>
        <v>Dead</v>
      </c>
      <c r="K4" s="140" t="s">
        <v>39071</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39074</v>
      </c>
      <c r="B5" s="140" t="str">
        <f>IFERROR(VLOOKUP(D5,DB!A:K,11,0),"")</f>
        <v>R6</v>
      </c>
      <c r="C5" s="140">
        <v>2</v>
      </c>
      <c r="D5" s="140" t="s">
        <v>38941</v>
      </c>
      <c r="E5" s="140" t="s">
        <v>39070</v>
      </c>
      <c r="F5" s="141">
        <v>45931.827256944445</v>
      </c>
      <c r="G5" s="142">
        <f ca="1">IFERROR(NOW()-F5,"-")</f>
        <v>0.3421464120328892</v>
      </c>
      <c r="H5" s="141">
        <v>45931.799745370372</v>
      </c>
      <c r="I5" s="140" t="str">
        <f>IFERROR(VLOOKUP(D5,DB!A:F,6,0),"")</f>
        <v>Generator-SG</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39076</v>
      </c>
      <c r="B6" s="140" t="str">
        <f>IFERROR(VLOOKUP(D6,DB!A:K,11,0),"")</f>
        <v>R6</v>
      </c>
      <c r="C6" s="140">
        <v>3</v>
      </c>
      <c r="D6" s="140" t="s">
        <v>32068</v>
      </c>
      <c r="E6" s="140" t="s">
        <v>38967</v>
      </c>
      <c r="F6" s="140"/>
      <c r="G6" s="140">
        <f ca="1">IFERROR(NOW()-F6,"-")</f>
        <v>45932.169403356478</v>
      </c>
      <c r="H6" s="144">
        <v>45932.116851851853</v>
      </c>
      <c r="I6" s="140" t="str">
        <f>IFERROR(VLOOKUP(D6,DB!A:F,6,0),"")</f>
        <v>SCECO</v>
      </c>
      <c r="J6" s="140" t="str">
        <f>IFERROR(VLOOKUP(D6,DB!A:G,7,0),"")</f>
        <v>Dead</v>
      </c>
      <c r="K6" s="140" t="s">
        <v>39077</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45932.169403356478</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45932.169403356478</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45932.169403356478</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45932.169403356478</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45932.169403356478</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45932.169403356478</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45932.169403356478</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45932.169403356478</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45932.169403356478</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45932.169403356478</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45932.169403356478</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45932.169403356478</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45932.169403356478</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45932.169403356478</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45932.169403356478</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45932.169403356478</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45932.169403356478</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45932.169403356478</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45932.169403356478</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45932.169403356478</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45932.169403356478</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45932.169403356478</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45932.169403356478</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45932.169403356478</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45932.169403356478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45932.169403356478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45932.169403356478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45932.169403356478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45932.169403356478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45932.169403356478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45932.169403356478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45932.169403356478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45932.169403356478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45932.169403356478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45932.169403356478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45932.169403356478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45932.169403356478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45932.169403356478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45932.169403356478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45932.169403356478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45932.169403356478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45932.169403356478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45932.169403356478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45932.169403356478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45932.169403356478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45932.169403356478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45932.169403356478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45932.169403356478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45932.169403356478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45932.169403356478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45932.169403356478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45932.169403356478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45932.169403356478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45932.169403356478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45932.169403356478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45932.169403356478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45932.169403356478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45932.169403356478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45932.169403356478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45932.169403356478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45932.169403356478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45932.169403356478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45932.169403356478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45932.169403356478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45932.169403356478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45932.169403356478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45932.169403356478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45932.169403356478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45932.169403356478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45932.169403356478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45932.169403356478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45932.169403356478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45932.169403356478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45932.169403356478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45932.169403356478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45932.169403356478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45932.169403356478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45932.169403356478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45932.169403356478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45932.169403356478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45932.169403356478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45932.169403356478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45932.169403356478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45932.169403356478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45932.169403356478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45932.169403356478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45932.169403356478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45932.169403356478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45932.169403356478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45932.169403356478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45932.169403356478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45932.169403356478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45932.169403356478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45932.169403356478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45932.169403356478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45932.169403356478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45932.169403356478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45932.169403356478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45932.169403356478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45932.169403356478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45932.169403356478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45932.169403356478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45932.169403356478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45932.169403356478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45932.169403356478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45932.169403356478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45932.169403356478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45932.169403356478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45932.169403356478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45932.169403356478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45932.169403356478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45932.169403356478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45932.169403356478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45932.169403356478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45932.169403356478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45932.169403356478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45932.169403356478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45932.169403356478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45932.169403356478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45932.169403356478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45932.169403356478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45932.169403356478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45932.169403356478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45932.169403356478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45932.169403356478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45932.169403356478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45932.169403356478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45932.169403356478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45932.169403356478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45932.169403356478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45932.169403356478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45932.169403356478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45932.169403356478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45932.169403356478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45932.169403356478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45932.169403356478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45932.169403356478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45932.169403356478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45932.169403356478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45932.169403356478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45932.169403356478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45932.169403356478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45932.169403356478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45932.169403356478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45932.169403356478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45932.169403356478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45932.169403356478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45932.169403356478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45932.169403356478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45932.169403356478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45932.169403356478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45932.169403356478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45932.169403356478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45932.169403356478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45932.169403356478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45932.169403356478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45932.169403356478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45932.169403356478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45932.169403356478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45932.169403356478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45932.169403356478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45932.169403356478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45932.169403356478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45932.169403356478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45932.169403356478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45932.169403356478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45932.169403356478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45932.169403356478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45932.169403356478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45932.169403356478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45932.169403356478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45932.169403356478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45932.169403356478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45932.169403356478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45932.169403356478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45932.169403356478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45932.169403356478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45932.169403356478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45932.169403356478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45932.169403356478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45932.169403356478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45932.169403356478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45932.169403356478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45932.169403356478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45932.169403356478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45932.169403356478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45932.169403356478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45932.169403356478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45932.169403356478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45932.169403356478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45932.169403356478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45932.169403356478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45932.169403356478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45932.169403356478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45932.169403356478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45932.169403356478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45932.169403356478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45932.169403356478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45932.169403356478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45932.169403356478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45932.169403356478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45932.169403356478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45932.169403356478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45932.169403356478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45932.169403356478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45932.169403356478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45932.169403356478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45932.169403356478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45932.169403356478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45932.169403356478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45932.169403356478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45932.169403356478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45932.169403356478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45932.169403356478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45932.169403356478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45932.169403356478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45932.169403356478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45932.169403356478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45932.169403356478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45932.169403356478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45932.169403356478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45932.169403356478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45932.169403356478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45932.169403356478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45932.169403356478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45932.169403356478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45932.169403356478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45932.169403356478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45932.169403356478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45932.169403356478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45932.169403356478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45932.169403356478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45932.169403356478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45932.169403356478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45932.169403356478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45932.169403356478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45932.169403356478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45932.169403356478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45932.169403356478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45932.169403356478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45932.169403356478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45932.169403356478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45932.169403356478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45932.169403356478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45932.169403356478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45932.169403356478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45932.169403356478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45932.169403356478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45932.169403356478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45932.169403356478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45932.169403356478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45932.169403356478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45932.169403356478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45932.169403356478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45932.169403356478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45932.169403356478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45932.169403356478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45932.169403356478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45932.169403356478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45932.169403356478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45932.169403356478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45932.169403356478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45932.169403356478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45932.169403356478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45932.169403356478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45932.169403356478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45932.169403356478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45932.169403356478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45932.169403356478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45932.169403356478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45932.169403356478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45932.169403356478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45932.169403356478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45932.169403356478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45932.169403356478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45932.169403356478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45932.169403356478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45932.169403356478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45932.169403356478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45932.169403356478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45932.169403356478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45932.169403356478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45932.169403356478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45932.169403356478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45932.169403356478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45932.169403356478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45932.169403356478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45932.169403356478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45932.169403356478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45932.169403356478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45932.169403356478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45932.169403356478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45932.169403356478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45932.169403356478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45932.169403356478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45932.169403356478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45932.169403356478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45932.169403356478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45932.169403356478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45932.169403356478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45932.169403356478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45932.169403356478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45932.169403356478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45932.169403356478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45932.169403356478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45932.169403356478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45932.169403356478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45932.169403356478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45932.169403356478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45932.169403356478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45932.169403356478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45932.169403356478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45932.169403356478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45932.169403356478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45932.169403356478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45932.169403356478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45932.169403356478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45932.169403356478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45932.169403356478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45932.169403356478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45932.169403356478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45932.169403356478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45932.169403356478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45932.169403356478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45932.169403356478</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45932.169403356478</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45932.169403356478</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45932.169403356478</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45932.169403356478</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45932.169403356478</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E6:E336 D12:D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2025-10-02T01:06:24Z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