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91" documentId="13_ncr:1_{F6CB121F-512D-4AA6-A0C1-0FB36C537598}" xr6:coauthVersionLast="47" xr6:coauthVersionMax="47" xr10:uidLastSave="{307B3407-9415-47ED-A00D-53AFF9575E9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<sst xmlns="http://schemas.openxmlformats.org/spreadsheetml/2006/main" count="178584" uniqueCount="39075">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</sst>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270.86930266203854</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45933.817728587965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45933.817728587965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45933.817728587965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45933.817728587965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45933.817728587965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45933.817728587965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45933.817728587965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45933.817728587965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45933.817728587965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45933.817728587965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45933.817728587965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45933.817728587965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45933.817728587965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45933.817728587965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45933.817728587965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45933.817728587965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45933.817728587965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45933.817728587965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45933.817728587965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45933.817728587965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45933.817728587965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45933.817728587965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45933.817728587965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45933.817728587965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45933.817728587965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45933.817728587965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45933.817728587965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45933.817728587965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45933.817728587965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45933.817728587965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45933.817728587965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45933.817728587965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45933.817728587965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45933.817728587965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45933.817728587965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45933.817728587965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45933.817728587965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45933.817728587965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45933.817728587965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45933.817728587965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45933.817728587965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45933.817728587965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45933.817728587965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45933.817728587965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45933.817728587965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45933.817728587965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45933.817728587965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45933.817728587965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45933.817728587965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45933.817728587965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242.16594618055387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127.09064525463327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108.8178906250032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45933.817728587965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45933.817728587965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45933.817728587965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45933.817728587965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45933.817728587965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45933.817728587965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45933.817728587965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45933.817728587965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45933.817728587965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45933.817728587965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45933.817728587965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45933.817728587965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45933.817728587965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45933.817728587965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45933.817728587965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45933.817728587965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45933.817728587965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45933.817728587965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45933.817728587965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45933.817728587965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45933.817728587965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45933.817728587965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45933.817728587965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45933.817728587965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45933.817728587965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45933.817728587965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45933.817728587965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45933.817728587965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45933.817728587965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45933.817728587965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45933.817728587965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45933.817728587965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45933.817728587965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45933.817728587965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45933.817728587965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45933.817728587965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45933.817728587965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45933.817728587965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45933.817728587965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45933.817728587965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45933.817728587965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45933.817728587965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45933.817728587965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45933.817728587965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45933.817728587965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45933.817728587965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45933.817728587965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45933.817728587965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45933.817728587965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45933.817728587965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45933.817728587965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45933.817728587965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45933.817728587965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45933.817728587965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45933.817728587965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45933.817728587965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45933.817728587965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45933.817728587965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45933.817728587965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45933.817728587965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45933.817728587965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45933.817728587965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45933.817728587965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45933.817728587965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45933.817728587965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45933.817728587965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45933.817728587965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45933.817728587965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45933.817728587965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45933.817728587965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45933.817728587965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45933.817728587965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45933.817728587965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45933.817728587965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45933.817728587965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45933.817728587965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45933.817728587965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45933.817728587965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45933.817728587965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45933.817728587965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45933.817728587965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45933.817728587965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45933.817728587965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45933.817728587965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45933.817728587965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45933.817728587965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45933.817728587965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45933.817728587965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45933.817728587965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45933.817728587965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45933.817728587965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45933.817728587965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45933.817728587965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45933.817728587965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45933.817728587965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45933.817728587965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45933.817728587965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45933.817728587965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45933.817728587965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45933.817728587965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45933.817728587965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45933.817728587965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45933.817728587965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45933.817728587965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45933.817728587965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45933.817728587965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45933.817728587965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45933.817728587965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45933.817728587965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45933.817728587965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45933.817728587965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45933.817728587965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45933.817728587965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45933.817728587965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45933.817728587965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45933.817728587965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45933.817728587965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45933.817728587965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45933.817728587965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45933.817728587965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45933.817728587965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45933.817728587965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45933.817728587965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45933.817728587965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45933.817728587965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45933.817728587965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45933.817728587965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45933.817728587965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45933.817728587965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45933.817728587965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45933.817728587965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45933.817728587965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45933.817728587965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45933.817728587965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45933.817728587965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45933.817728587965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45933.817728587965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45933.817728587965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45933.817728587965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45933.817728587965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45933.817728587965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45933.817728587965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45933.817728587965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45933.817728587965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45933.817728587965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45933.817728587965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45933.817728587965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45933.817728587965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45933.817728587965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45933.817728587965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45933.817728587965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45933.817728587965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45933.817728587965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45933.817728587965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45933.817728587965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45933.817728587965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45933.817728587965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45933.817728587965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45933.817728587965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45933.817728587965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45933.817728587965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45933.817728587965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45933.817728587965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45933.817728587965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45933.817728587965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45933.817728587965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45933.817728587965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45933.817728587965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45933.817728587965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45933.817728587965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45933.817728587965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45933.817728587965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45933.817728587965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45933.817728587965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45933.817728587965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45933.817728587965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45933.817728587965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45933.817728587965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45933.817728587965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45933.817728587965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45933.817728587965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45933.817728587965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45933.817728587965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45933.817728587965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45933.817728587965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45933.817728587965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45933.817728587965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45933.817728587965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45933.817728587965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45933.817728587965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45933.817728587965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45933.817728587965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45933.817728587965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45933.817728587965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45933.817728587965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45933.817728587965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45933.817728587965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45933.817728587965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45933.817728587965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45933.817728587965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45933.817728587965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45933.817728587965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45933.817728587965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45933.817728587965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45933.817728587965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45933.817728587965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45933.817728587965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45933.817728587965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45933.817728587965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45933.817728587965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45933.817728587965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45933.817728587965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45933.817728587965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45933.817728587965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45933.817728587965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45933.817728587965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45933.817728587965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45933.817728587965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45933.817728587965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45933.817728587965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45933.817728587965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45933.817728587965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45933.817728587965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45933.817728587965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45933.817728587965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45933.817728587965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45933.817728587965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45933.817728587965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45933.817728587965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45933.817728587965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45933.817728587965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45933.817728587965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45933.817728587965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45933.817728587965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45933.817728587965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45933.817728587965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45933.817728587965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45933.817728587965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45933.817728587965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45933.817728587965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45933.817728587965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45933.817728587965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45933.817728587965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45933.817728587965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45933.817728587965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45933.817728587965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45933.817728587965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45933.817728587965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45933.817728587965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45933.817728587965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45933.817728587965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45933.817728587965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45933.817728587965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45933.817728587965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45933.817728587965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45933.817728587965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45933.817728587965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45933.817728587965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45933.817728587965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45933.817728587965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45933.817728587965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45933.817728587965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45933.817728587965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45933.817728587965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45933.817728587965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45933.817728587965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45933.817728587965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45933.817728587965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45933.817728587965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45933.817728587965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45933.817728587965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45933.817728587965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45933.817728587965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45933.817728587965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45933.817728587965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45933.817728587965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45933.817728587965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45933.817728587965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45933.817728587965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45933.817728587965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45933.817728587965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45933.817728587965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45933.817728587965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45933.817728587965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45933.817728587965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45933.817728587965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45933.817728587965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45933.817728587965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45933.817728587965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45933.817728587965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45933.817728587965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45933.817728587965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45933.817728587965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45933.817728587965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45933.817728587965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45933.817728587965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45933.817728587965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45933.817728587965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45933.817728587965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45933.817728587965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45933.817728587965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45933.817728587965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45933.817728587965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45933.817728587965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45933.817728587965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45933.817728587965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45933.817728587965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45933.817728587965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45933.817728587965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45933.817728587965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45933.817728587965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45933.817728587965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45933.817728587965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45933.817728587965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45933.817728587965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45933.817728587965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45933.817728587965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45933.817728587965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45933.817728587965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45933.817728587965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45933.817728587965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45933.817728587965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45933.817728587965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45933.817728587965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45933.817728587965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45933.817728587965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75" t="s">
        <v>5221</v>
      </c>
      <c r="E2" s="18"/>
      <c r="F2" s="20"/>
      <c r="G2" s="21">
        <f t="shared" ref="G2:G62" ca="1" si="0">IFERROR(NOW()-F2,"-")</f>
        <v>45933.817728587965</v>
      </c>
      <c r="H2" s="22"/>
      <c r="I2" s="19" t="str">
        <f>IFERROR(VLOOKUP(D2,DB!A:F,6,0),"")</f>
        <v>SCECO-Rental-Genset</v>
      </c>
      <c r="J2" s="18" t="str">
        <f>IFERROR(VLOOKUP(D2,DB!A:G,7,0),"")</f>
        <v>In progress</v>
      </c>
      <c r="K2" s="50"/>
      <c r="L2" s="23" t="str">
        <f>IFERROR(VLOOKUP(D2,DB!A:I,9,0),"")</f>
        <v>Zain</v>
      </c>
    </row>
    <row r="3" spans="1:13" ht="15" customHeight="1">
      <c r="A3" s="19"/>
      <c r="B3" s="75" t="str">
        <f>IFERROR(VLOOKUP(D3,DB!A:K,11,0),"")</f>
        <v>R3</v>
      </c>
      <c r="C3" s="18"/>
      <c r="D3" s="18" t="s">
        <v>5255</v>
      </c>
      <c r="E3" s="18"/>
      <c r="F3" s="20"/>
      <c r="G3" s="21">
        <f t="shared" ca="1" si="0"/>
        <v>45933.817728587965</v>
      </c>
      <c r="H3" s="22"/>
      <c r="I3" s="19" t="str">
        <f>IFERROR(VLOOKUP(D3,DB!A:F,6,0),"")</f>
        <v>Power cube</v>
      </c>
      <c r="J3" s="18" t="str">
        <f>IFERROR(VLOOKUP(D3,DB!A:G,7,0),"")</f>
        <v>In progress</v>
      </c>
      <c r="K3" s="50"/>
      <c r="L3" s="23" t="str">
        <f>IFERROR(VLOOKUP(D3,DB!A:I,9,0),"")</f>
        <v>Zain</v>
      </c>
    </row>
    <row r="4" spans="1:13" ht="15" customHeight="1">
      <c r="A4" s="19"/>
      <c r="B4" s="75" t="str">
        <f>IFERROR(VLOOKUP(D4,DB!A:K,11,0),"")</f>
        <v/>
      </c>
      <c r="C4" s="18"/>
      <c r="D4" s="75"/>
      <c r="E4" s="18"/>
      <c r="F4" s="20"/>
      <c r="G4" s="21">
        <f t="shared" ca="1" si="0"/>
        <v>45933.817728587965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45933.817728587965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45933.817728587965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45933.817728587965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45933.817728587965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45933.817728587965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45933.817728587965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45933.817728587965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45933.817728587965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45933.817728587965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45933.817728587965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45933.817728587965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45933.817728587965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45933.817728587965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45933.817728587965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45933.817728587965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45933.817728587965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45933.817728587965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45933.817728587965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45933.817728587965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45933.817728587965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45933.817728587965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45933.817728587965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45933.817728587965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45933.817728587965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45933.817728587965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45933.817728587965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45933.817728587965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45933.817728587965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45933.817728587965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45933.817728587965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45933.817728587965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45933.817728587965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45933.817728587965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45933.817728587965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45933.817728587965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45933.817728587965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45933.817728587965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45933.817728587965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45933.817728587965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45933.817728587965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45933.817728587965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45933.817728587965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45933.817728587965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45933.817728587965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45933.817728587965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45933.817728587965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45933.817728587965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45933.817728587965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45933.817728587965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45933.817728587965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45933.817728587965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45933.817728587965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45933.817728587965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45933.817728587965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45933.817728587965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45933.817728587965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45933.817728587965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45933.817728587965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45933.817728587965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45933.817728587965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45933.817728587965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45933.817728587965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45933.817728587965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45933.817728587965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45933.817728587965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45933.817728587965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45933.817728587965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45933.817728587965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45933.817728587965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45933.817728587965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45933.817728587965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45933.817728587965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45933.817728587965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45933.817728587965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45933.817728587965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45933.817728587965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45933.817728587965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45933.817728587965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45933.817728587965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45933.817728587965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45933.817728587965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45933.817728587965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45933.817728587965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45933.817728587965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45933.817728587965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45933.817728587965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45933.817728587965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45933.817728587965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45933.817728587965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45933.817728587965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45933.817728587965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45933.817728587965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45933.817728587965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45933.817728587965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45933.817728587965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45933.817728587965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45933.817728587965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45933.817728587965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45933.817728587965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45933.817728587965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45933.817728587965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45933.817728587965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45933.817728587965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45933.817728587965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45933.817728587965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45933.817728587965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45933.817728587965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45933.817728587965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45933.817728587965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45933.817728587965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45933.817728587965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45933.817728587965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45933.817728587965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45933.817728587965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45933.817728587965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45933.817728587965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45933.817728587965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45933.817728587965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45933.817728587965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45933.817728587965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45933.817728587965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45933.817728587965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45933.817728587965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45933.817728587965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45933.817728587965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45933.817728587965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45933.817728587965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45933.817728587965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45933.817728587965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45933.817728587965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45933.817728587965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45933.817728587965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45933.817728587965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45933.817728587965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45933.817728587965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45933.817728587965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45933.817728587965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45933.817728587965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45933.817728587965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45933.817728587965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45933.817728587965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45933.817728587965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45933.817728587965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45933.817728587965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45933.817728587965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45933.817728587965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45933.817728587965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45933.817728587965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45933.817728587965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45933.817728587965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45933.817728587965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45933.817728587965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45933.817728587965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45933.817728587965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45933.817728587965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45933.817728587965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45933.817728587965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45933.817728587965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45933.817728587965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45933.817728587965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45933.817728587965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45933.817728587965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45933.817728587965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45933.817728587965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45933.817728587965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45933.817728587965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45933.817728587965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45933.817728587965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45933.817728587965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45933.817728587965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45933.817728587965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45933.817728587965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45933.817728587965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45933.817728587965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45933.817728587965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45933.817728587965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45933.817728587965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45933.817728587965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45933.817728587965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45933.817728587965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45933.817728587965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45933.817728587965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45933.817728587965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45933.817728587965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45933.817728587965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45933.817728587965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45933.817728587965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45933.817728587965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45933.817728587965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45933.817728587965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45933.817728587965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45933.817728587965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45933.817728587965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45933.817728587965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45933.817728587965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45933.817728587965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45933.817728587965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45933.817728587965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45933.817728587965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45933.817728587965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45933.817728587965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45933.817728587965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45933.817728587965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45933.817728587965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45933.817728587965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45933.817728587965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45933.817728587965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45933.817728587965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45933.817728587965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45933.817728587965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45933.817728587965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45933.817728587965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45933.817728587965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45933.817728587965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45933.817728587965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45933.817728587965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45933.817728587965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45933.817728587965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45933.817728587965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45933.817728587965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45933.817728587965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45933.817728587965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45933.817728587965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45933.817728587965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45933.817728587965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45933.817728587965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45933.817728587965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45933.817728587965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45933.817728587965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45933.817728587965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45933.817728587965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45933.817728587965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45933.817728587965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45933.817728587965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45933.817728587965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45933.817728587965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45933.817728587965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45933.817728587965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45933.817728587965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45933.817728587965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45933.817728587965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45933.817728587965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45933.817728587965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45933.817728587965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45933.817728587965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45933.817728587965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45933.817728587965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45933.817728587965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45933.817728587965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45933.817728587965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45933.817728587965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45933.817728587965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45933.817728587965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45933.817728587965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45933.817728587965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45933.817728587965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45933.817728587965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45933.817728587965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45933.817728587965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45933.817728587965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45933.817728587965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45933.817728587965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45933.817728587965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45933.817728587965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45933.817728587965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45933.817728587965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45933.817728587965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45933.817728587965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45933.817728587965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45933.817728587965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45933.817728587965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45933.817728587965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45933.817728587965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45933.817728587965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45933.817728587965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45933.817728587965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45933.817728587965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45933.817728587965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45933.817728587965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45933.817728587965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45933.817728587965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45933.817728587965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45933.817728587965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45933.817728587965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45933.817728587965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45933.817728587965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45933.817728587965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45933.817728587965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45933.817728587965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45933.817728587965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45933.817728587965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45933.817728587965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45933.817728587965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45933.817728587965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45933.817728587965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45933.817728587965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45933.817728587965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45933.817728587965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45933.817728587965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45933.817728587965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45933.817728587965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45933.817728587965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45933.817728587965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45933.817728587965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45933.817728587965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45933.817728587965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45933.817728587965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45933.817728587965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45933.817728587965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45933.817728587965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45933.817728587965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45933.817728587965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45933.817728587965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45933.817728587965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45933.817728587965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45933.817728587965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45933.817728587965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45933.817728587965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45933.817728587965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45933.817728587965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45933.817728587965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45933.817728587965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45933.817728587965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45933.817728587965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45933.817728587965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45933.817728587965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45933.817728587965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45933.817728587965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45933.817728587965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45933.817728587965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45933.817728587965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45933.817728587965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45933.817728587965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45933.817728587965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45933.817728587965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45933.817728587965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45933.817728587965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45933.817728587965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45933.817728587965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45933.817728587965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45933.817728587965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45933.817728587965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45933.817728587965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45933.817728587965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45933.817728587965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45933.817728587965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45933.817728587965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45933.817728587965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45933.817728587965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45933.817728587965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45933.817728587965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45933.817728587965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45933.817728587965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45933.817728587965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45933.817728587965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45933.817728587965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45933.817728587965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45933.817728587965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45933.817728587965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45933.817728587965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45933.817728587965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45933.817728587965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45933.817728587965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45933.817728587965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45933.817728587965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45933.817728587965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45933.817728587965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45933.817728587965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45933.817728587965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45933.817728587965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45933.817728587965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45933.817728587965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45933.817728587965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45933.817728587965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45933.817728587965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45933.817728587965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45933.817728587965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45933.817728587965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45933.817728587965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45933.817728587965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45933.817728587965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45933.817728587965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45933.817728587965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45933.817728587965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45933.817728587965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45933.817728587965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45933.817728587965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45933.817728587965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45933.817728587965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45933.817728587965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45933.817728587965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45933.817728587965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45933.817728587965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45933.817728587965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45933.817728587965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45933.817728587965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45933.817728587965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45933.817728587965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45933.817728587965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45933.817728587965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45933.817728587965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45933.817728587965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45933.817728587965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45933.817728587965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45933.817728587965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45933.817728587965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45933.817728587965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45933.817728587965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45933.817728587965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45933.817728587965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45933.817728587965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45933.817728587965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45933.817728587965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45933.817728587965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45933.817728587965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45933.817728587965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45933.817728587965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45933.817728587965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45933.817728587965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45933.817728587965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45933.817728587965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45933.817728587965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45933.817728587965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45933.817728587965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45933.817728587965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45933.817728587965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45933.817728587965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45933.817728587965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45933.817728587965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45933.817728587965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45933.817728587965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45933.817728587965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45933.817728587965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45933.817728587965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45933.817728587965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45933.817728587965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45933.817728587965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45933.817728587965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45933.817728587965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45933.817728587965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45933.817728587965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45933.817728587965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45933.817728587965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45933.817728587965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45933.817728587965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45933.817728587965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45933.817728587965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45933.817728587965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45933.817728587965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45933.817728587965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45933.817728587965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45933.817728587965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45933.817728587965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45933.817728587965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45933.817728587965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45933.817728587965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45933.817728587965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45933.817728587965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45933.817728587965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45933.817728587965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45933.817728587965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45933.817728587965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45933.817728587965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45933.817728587965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45933.817728587965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45933.817728587965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45933.817728587965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45933.817728587965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45933.817728587965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45933.817728587965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45933.817728587965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45933.817728587965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45933.817728587965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45933.817728587965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45933.817728587965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45933.817728587965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45933.817728587965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45933.817728587965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45933.817728587965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45933.817728587965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45933.817728587965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45933.817728587965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45933.817728587965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45933.817728587965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45933.817728587965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45933.817728587965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45933.817728587965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45933.817728587965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45933.817728587965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45933.817728587965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45933.817728587965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45933.817728587965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45933.817728587965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45933.817728587965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45933.817728587965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45933.817728587965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45933.817728587965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45933.817728587965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45933.817728587965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45933.817728587965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45933.817728587965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45933.817728587965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45933.817728587965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45933.817728587965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45933.817728587965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45933.817728587965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45933.817728587965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45933.817728587965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45933.817728587965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45933.817728587965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45933.817728587965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45933.817728587965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45933.817728587965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45933.817728587965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45933.817728587965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45933.817728587965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45933.817728587965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45933.817728587965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45933.817728587965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45933.817728587965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45933.817728587965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45933.817728587965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45933.817728587965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45933.817728587965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45933.817728587965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45933.817728587965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45933.817728587965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45933.817728587965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45933.817728587965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45933.817728587965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45933.817728587965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45933.817728587965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45933.817728587965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45933.817728587965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45933.817728587965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45933.817728587965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45933.817728587965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45933.817728587965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45933.817728587965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45933.817728587965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45933.817728587965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45933.817728587965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45933.817728587965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45933.817728587965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45933.817728587965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45933.817728587965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45933.817728587965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45933.817728587965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45933.817728587965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45933.817728587965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45933.817728587965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45933.817728587965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45933.817728587965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45933.817728587965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45933.817728587965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45933.817728587965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45933.817728587965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45933.817728587965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45933.817728587965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45933.817728587965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45933.817728587965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45933.817728587965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45933.817728587965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45933.817728587965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45933.817728587965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45933.817728587965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45933.817728587965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45933.817728587965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45933.817728587965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45933.817728587965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45933.817728587965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45933.817728587965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45933.817728587965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45933.817728587965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45933.817728587965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45933.817728587965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45933.817728587965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45933.817728587965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45933.817728587965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45933.817728587965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45933.817728587965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45933.817728587965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45933.817728587965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45933.817728587965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45933.817728587965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45933.817728587965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45933.817728587965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45933.817728587965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45933.817728587965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45933.817728587965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45933.817728587965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45933.817728587965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45933.817728587965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45933.817728587965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45933.817728587965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45933.817728587965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45933.817728587965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45933.817728587965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45933.817728587965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45933.817728587965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45933.817728587965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45933.817728587965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45933.817728587965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45933.817728587965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45933.817728587965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45933.817728587965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45933.817728587965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45933.817728587965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45933.817728587965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45933.817728587965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45933.817728587965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45933.817728587965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45933.817728587965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45933.817728587965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45933.817728587965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45933.817728587965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45933.817728587965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45933.817728587965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45933.817728587965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45933.817728587965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45933.817728587965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45933.817728587965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45933.817728587965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45933.817728587965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45933.817728587965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45933.817728587965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45933.817728587965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45933.817728587965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45933.817728587965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45933.817728587965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45933.817728587965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45933.817728587965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45933.817728587965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45933.817728587965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45933.817728587965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45933.817728587965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45933.817728587965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45933.817728587965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45933.817728587965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45933.817728587965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45933.817728587965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45933.817728587965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45933.817728587965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45933.817728587965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45933.817728587965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45933.817728587965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45933.817728587965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45933.817728587965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45933.817728587965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45933.817728587965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45933.817728587965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45933.817728587965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45933.817728587965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45933.817728587965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45933.817728587965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45933.817728587965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45933.817728587965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45933.817728587965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45933.817728587965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45933.817728587965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45933.817728587965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45933.817728587965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45933.817728587965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45933.817728587965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45933.817728587965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45933.817728587965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45933.817728587965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45933.817728587965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45933.817728587965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45933.817728587965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45933.817728587965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45933.817728587965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45933.817728587965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45933.817728587965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45933.817728587965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45933.817728587965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45933.817728587965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45933.817728587965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45933.817728587965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45933.817728587965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45933.817728587965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45933.817728587965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45933.817728587965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45933.817728587965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45933.817728587965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45933.817728587965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45933.817728587965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45933.817728587965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45933.817728587965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45933.817728587965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45933.817728587965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45933.817728587965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45933.817728587965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45933.817728587965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45933.817728587965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45933.817728587965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45933.817728587965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45933.817728587965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45933.817728587965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45933.817728587965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45933.817728587965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45933.817728587965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45933.817728587965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45933.817728587965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45933.817728587965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45933.817728587965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45933.817728587965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45933.817728587965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45933.817728587965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45933.817728587965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45933.817728587965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45933.817728587965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45933.817728587965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45933.817728587965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45933.817728587965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45933.817728587965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45933.817728587965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45933.817728587965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45933.817728587965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45933.817728587965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45933.817728587965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45933.817728587965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45933.817728587965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45933.817728587965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45933.817728587965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45933.817728587965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45933.817728587965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45933.817728587965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45933.817728587965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45933.817728587965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45933.817728587965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45933.817728587965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45933.817728587965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45933.817728587965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45933.817728587965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45933.817728587965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45933.817728587965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45933.817728587965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45933.817728587965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45933.817728587965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45933.817728587965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45933.817728587965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45933.817728587965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45933.817728587965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45933.817728587965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45933.817728587965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45933.817728587965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45933.817728587965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45933.817728587965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45933.817728587965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45933.817728587965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45933.817728587965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45933.817728587965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45933.817728587965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45933.817728587965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45933.817728587965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45933.817728587965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45933.817728587965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45933.817728587965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45933.817728587965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45933.817728587965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45933.817728587965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45933.817728587965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45933.817728587965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45933.817728587965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45933.817728587965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45933.817728587965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45933.817728587965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45933.817728587965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45933.817728587965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45933.817728587965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45933.817728587965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45933.817728587965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45933.817728587965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45933.817728587965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45933.817728587965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45933.817728587965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45933.817728587965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45933.817728587965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45933.817728587965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45933.817728587965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45933.817728587965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45933.817728587965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45933.817728587965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45933.817728587965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45933.817728587965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45933.817728587965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45933.817728587965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45933.817728587965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45933.817728587965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45933.817728587965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45933.817728587965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45933.817728587965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45933.817728587965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45933.817728587965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45933.817728587965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45933.817728587965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45933.817728587965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45933.817728587965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45933.817728587965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45933.817728587965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45933.817728587965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45933.817728587965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45933.817728587965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45933.817728587965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45933.817728587965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45933.817728587965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45933.817728587965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45933.817728587965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45933.817728587965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45933.817728587965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45933.817728587965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45933.817728587965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45933.817728587965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45933.817728587965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45933.817728587965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45933.817728587965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45933.817728587965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45933.817728587965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45933.817728587965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45933.817728587965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45933.817728587965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45933.817728587965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45933.817728587965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45933.817728587965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45933.817728587965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45933.817728587965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45933.817728587965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45933.817728587965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45933.817728587965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45933.817728587965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45933.817728587965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45933.817728587965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45933.817728587965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45933.817728587965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45933.817728587965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45933.817728587965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45933.817728587965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45933.817728587965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45933.817728587965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45933.817728587965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45933.817728587965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45933.817728587965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45933.817728587965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45933.817728587965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45933.817728587965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45933.817728587965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45933.817728587965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45933.817728587965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45933.817728587965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45933.817728587965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45933.817728587965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45933.817728587965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45933.817728587965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45933.817728587965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45933.817728587965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45933.817728587965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45933.817728587965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45933.817728587965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45933.817728587965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45933.817728587965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45933.817728587965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45933.817728587965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45933.817728587965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45933.817728587965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45933.817728587965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45933.817728587965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45933.817728587965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45933.817728587965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45933.817728587965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45933.817728587965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45933.817728587965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45933.817728587965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45933.817728587965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45933.817728587965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45933.817728587965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45933.817728587965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45933.817728587965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45933.817728587965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45933.817728587965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45933.817728587965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45933.817728587965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45933.817728587965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45933.817728587965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45933.817728587965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45933.817728587965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45933.817728587965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45933.817728587965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45933.817728587965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45933.817728587965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45933.817728587965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45933.817728587965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45933.817728587965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45933.817728587965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45933.817728587965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45933.817728587965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45933.817728587965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45933.817728587965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45933.817728587965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45933.817728587965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45933.817728587965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45933.817728587965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45933.817728587965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45933.817728587965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45933.817728587965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45933.817728587965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45933.817728587965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45933.817728587965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45933.817728587965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45933.817728587965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45933.817728587965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45933.817728587965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45933.817728587965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45933.817728587965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45933.817728587965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45933.817728587965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45933.817728587965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45933.817728587965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45933.817728587965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45933.817728587965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45933.817728587965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45933.817728587965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45933.817728587965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45933.817728587965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45933.817728587965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45933.817728587965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45933.817728587965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45933.817728587965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45933.817728587965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45933.817728587965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45933.817728587965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45933.817728587965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45933.817728587965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45933.817728587965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45933.817728587965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45933.817728587965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45933.817728587965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45933.817728587965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45933.817728587965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45933.817728587965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45933.817728587965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45933.817728587965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45933.817728587965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45933.817728587965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45933.817728587965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45933.817728587965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45933.817728587965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45933.817728587965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45933.817728587965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45933.817728587965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45933.817728587965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45933.817728587965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45933.817728587965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45933.817728587965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45933.817728587965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45933.817728587965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45933.817728587965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45933.817728587965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45933.817728587965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45933.817728587965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45933.817728587965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45933.817728587965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45933.817728587965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45933.817728587965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45933.817728587965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45933.817728587965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45933.817728587965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45933.817728587965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45933.817728587965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45933.817728587965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45933.817728587965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45933.817728587965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45933.817728587965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45933.817728587965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45933.817728587965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45933.817728587965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45933.817728587965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45933.817728587965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45933.817728587965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45933.817728587965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45933.817728587965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45933.817728587965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45933.817728587965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45933.817728587965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45933.817728587965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45933.817728587965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45933.817728587965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45933.817728587965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45933.817728587965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45933.817728587965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45933.817728587965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45933.817728587965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45933.817728587965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45933.817728587965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45933.817728587965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45933.817728587965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45933.817728587965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45933.817728587965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45933.817728587965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45933.817728587965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45933.817728587965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45933.817728587965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45933.817728587965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45933.817728587965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45933.817728587965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45933.817728587965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45933.817728587965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45933.817728587965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45933.817728587965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45933.817728587965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45933.817728587965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45933.817728587965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45933.817728587965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45933.817728587965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45933.817728587965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45933.817728587965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45933.817728587965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45933.817728587965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45933.817728587965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45933.817728587965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45933.817728587965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45933.817728587965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45933.817728587965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45933.817728587965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45933.817728587965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45933.817728587965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45933.817728587965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45933.817728587965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45933.817728587965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45933.817728587965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45933.817728587965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45933.817728587965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45933.817728587965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45933.817728587965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45933.817728587965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45933.817728587965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45933.817728587965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45933.817728587965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45933.817728587965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45933.817728587965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45933.817728587965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45933.817728587965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45933.817728587965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45933.817728587965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45933.817728587965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45933.817728587965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45933.817728587965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45933.817728587965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45933.817728587965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45933.817728587965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45933.817728587965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45933.817728587965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45933.817728587965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45933.817728587965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45933.817728587965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45933.817728587965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45933.817728587965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45933.817728587965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45933.817728587965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45933.817728587965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45933.817728587965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45933.817728587965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45933.817728587965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45933.817728587965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45933.817728587965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45933.817728587965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45933.817728587965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45933.817728587965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45933.817728587965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45933.817728587965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45933.817728587965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45933.817728587965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45933.817728587965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45933.817728587965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45933.817728587965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45933.817728587965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45933.817728587965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45933.817728587965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45933.817728587965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45933.817728587965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45933.817728587965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45933.817728587965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45933.817728587965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45933.817728587965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45933.817728587965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45933.817728587965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45933.817728587965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45933.817728587965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45933.817728587965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45933.817728587965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45933.817728587965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45933.817728587965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45933.817728587965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45933.817728587965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45933.817728587965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45933.817728587965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45933.817728587965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45933.817728587965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45933.817728587965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45933.817728587965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45933.817728587965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45933.817728587965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45933.817728587965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45933.817728587965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45933.817728587965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45933.817728587965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45933.817728587965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45933.817728587965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45933.817728587965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45933.817728587965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45933.817728587965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45933.817728587965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45933.817728587965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45933.817728587965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45933.817728587965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45933.817728587965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45933.817728587965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45933.817728587965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45933.817728587965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45933.817728587965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45933.817728587965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45933.817728587965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45933.817728587965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45933.817728587965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45933.817728587965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45933.817728587965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45933.817728587965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45933.817728587965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45933.817728587965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45933.817728587965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45933.817728587965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45933.817728587965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45933.817728587965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45933.817728587965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45933.817728587965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45933.817728587965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45933.817728587965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45933.817728587965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45933.817728587965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45933.817728587965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45933.817728587965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45933.817728587965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45933.817728587965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45933.817728587965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45933.817728587965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45933.817728587965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45933.817728587965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45933.817728587965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45933.817728587965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45933.817728587965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45933.817728587965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45933.817728587965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45933.817728587965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45933.817728587965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45933.817728587965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45933.817728587965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45933.817728587965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45933.817728587965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45933.817728587965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45933.817728587965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45933.817728587965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45933.817728587965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45933.817728587965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45933.817728587965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45933.817728587965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45933.817728587965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45933.817728587965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45933.817728587965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45933.817728587965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45933.817728587965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45933.817728587965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45933.817728587965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45933.817728587965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45933.817728587965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45933.817728587965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45933.817728587965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45933.817728587965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45933.817728587965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45933.817728587965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45933.817728587965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45933.817728587965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45933.817728587965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45933.817728587965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45933.817728587965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45933.817728587965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45933.817728587965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45933.817728587965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45933.817728587965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45933.817728587965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45933.817728587965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45933.817728587965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45933.817728587965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45933.817728587965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45933.817728587965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45933.817728587965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45933.817728587965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45933.817728587965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45933.817728587965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45933.817728587965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45933.817728587965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45933.817728587965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45933.817728587965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45933.817728587965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45933.817728587965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45933.817728587965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45933.817728587965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45933.817728587965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45933.817728587965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45933.817728587965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45933.817728587965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45933.817728587965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45933.817728587965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45933.817728587965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45933.817728587965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45933.817728587965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45933.817728587965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45933.817728587965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45933.817728587965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45933.817728587965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45933.817728587965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45933.817728587965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45933.817728587965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45933.817728587965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45933.817728587965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45933.817728587965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230.33701099536847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2.9274508101880201</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45933.817728587965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45933.817728587965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45933.817728587965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45933.817728587965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45933.817728587965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45933.817728587965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45933.817728587965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45933.817728587965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45933.817728587965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45933.817728587965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45933.817728587965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45933.817728587965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45933.817728587965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45933.817728587965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45933.817728587965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45933.817728587965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45933.817728587965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45933.817728587965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45933.817728587965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45933.817728587965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45933.817728587965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45933.817728587965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45933.817728587965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45933.817728587965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45933.817728587965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45933.817728587965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45933.817728587965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45933.817728587965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45933.817728587965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45933.817728587965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45933.817728587965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45933.817728587965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45933.817728587965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45933.817728587965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45933.817728587965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45933.817728587965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45933.817728587965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45933.817728587965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45933.817728587965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45933.817728587965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45933.817728587965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45933.817728587965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45933.817728587965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45933.817728587965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45933.817728587965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45933.817728587965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41.985668402776355</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7.6288512731480296</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2.2693865743349306E-2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2.8168402779556345E-2</v>
      </c>
      <c r="H5" s="38">
        <v>45933.783310185187</v>
      </c>
      <c r="I5" s="37" t="str">
        <f>IFERROR(VLOOKUP(D5,DB!A:F,6,0),"")</f>
        <v>Generator-SG</v>
      </c>
      <c r="J5" s="37" t="str">
        <f>IFERROR(VLOOKUP(D5,DB!A:G,7,0),"")</f>
        <v>Vandalized</v>
      </c>
      <c r="K5" s="37" t="s">
        <v>39064</v>
      </c>
      <c r="L5" s="37" t="str">
        <f>IFERROR(VLOOKUP(D5,DB!A:I,9,0),"")</f>
        <v>Latis</v>
      </c>
      <c r="M5" s="136"/>
    </row>
    <row r="6" spans="1:13" ht="15">
      <c r="A6" s="37" t="s">
        <v>39065</v>
      </c>
      <c r="B6" s="37" t="str">
        <f>IFERROR(VLOOKUP(D6,DB!A:K,11,0),"")</f>
        <v>R5</v>
      </c>
      <c r="C6" s="37">
        <v>1</v>
      </c>
      <c r="D6" s="137" t="s">
        <v>36036</v>
      </c>
      <c r="E6" s="37" t="s">
        <v>38964</v>
      </c>
      <c r="F6" s="38">
        <v>45933.812557870369</v>
      </c>
      <c r="G6" s="39">
        <f ca="1">IFERROR(NOW()-F6,"-")</f>
        <v>5.1707175953197293E-3</v>
      </c>
      <c r="H6" s="38">
        <v>45933.807002314818</v>
      </c>
      <c r="I6" s="37" t="str">
        <f>IFERROR(VLOOKUP(D6,DB!A:F,6,0),"")</f>
        <v>Generator-SG</v>
      </c>
      <c r="J6" s="37" t="str">
        <f>IFERROR(VLOOKUP(D6,DB!A:G,7,0),"")</f>
        <v>Dead</v>
      </c>
      <c r="K6" s="37" t="s">
        <v>39066</v>
      </c>
      <c r="L6" s="37" t="str">
        <f>IFERROR(VLOOKUP(D6,DB!A:I,9,0),"")</f>
        <v>Latis</v>
      </c>
      <c r="M6" s="136"/>
    </row>
    <row r="7" spans="1:13" ht="15">
      <c r="A7" s="37"/>
      <c r="B7" s="37" t="str">
        <f>IFERROR(VLOOKUP(D7,DB!A:K,11,0),"")</f>
        <v/>
      </c>
      <c r="C7" s="37"/>
      <c r="D7" s="37"/>
      <c r="E7" s="37"/>
      <c r="F7" s="38"/>
      <c r="G7" s="39">
        <f ca="1">IFERROR(NOW()-F7,"-")</f>
        <v>45933.817728587965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45933.817728587965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45933.817728587965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45933.817728587965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45933.817728587965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45933.817728587965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45933.817728587965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45933.817728587965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45933.817728587965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45933.817728587965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45933.817728587965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45933.817728587965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45933.817728587965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45933.817728587965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0"/>
      <c r="E21" s="37"/>
      <c r="F21" s="38"/>
      <c r="G21" s="39">
        <f ca="1">IFERROR(NOW()-F21,"-")</f>
        <v>45933.817728587965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45933.817728587965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45933.817728587965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45933.817728587965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0"/>
      <c r="E25" s="37"/>
      <c r="F25" s="38"/>
      <c r="G25" s="39">
        <f ca="1">IFERROR(NOW()-F25,"-")</f>
        <v>45933.817728587965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45933.817728587965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45933.817728587965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45933.817728587965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45933.817728587965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45933.817728587965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45933.817728587965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45933.817728587965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45933.817728587965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45933.817728587965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45933.817728587965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45933.817728587965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45933.817728587965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45933.817728587965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45933.817728587965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45933.817728587965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45933.817728587965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45933.817728587965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45933.817728587965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45933.817728587965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45933.817728587965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45933.817728587965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45933.817728587965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45933.817728587965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45933.817728587965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45933.817728587965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45933.817728587965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45933.817728587965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45933.817728587965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45933.817728587965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45933.817728587965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45933.817728587965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45933.817728587965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45933.817728587965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45933.817728587965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45933.817728587965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45933.817728587965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45933.817728587965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45933.817728587965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45933.817728587965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45933.817728587965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45933.817728587965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45933.817728587965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45933.817728587965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45933.817728587965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45933.817728587965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45933.817728587965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45933.817728587965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45933.817728587965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45933.817728587965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45933.817728587965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45933.817728587965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45933.817728587965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45933.817728587965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45933.817728587965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45933.817728587965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45933.817728587965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45933.817728587965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45933.817728587965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45933.817728587965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45933.817728587965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45933.817728587965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45933.817728587965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45933.817728587965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45933.817728587965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45933.817728587965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45933.817728587965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45933.817728587965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45933.817728587965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45933.817728587965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45933.817728587965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45933.817728587965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45933.817728587965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45933.817728587965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45933.817728587965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45933.817728587965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45933.817728587965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45933.817728587965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45933.817728587965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45933.817728587965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45933.817728587965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45933.817728587965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45933.817728587965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45933.817728587965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45933.817728587965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45933.817728587965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45933.817728587965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45933.817728587965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45933.817728587965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45933.817728587965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45933.817728587965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45933.817728587965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45933.817728587965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45933.817728587965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45933.817728587965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45933.817728587965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45933.817728587965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45933.817728587965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45933.817728587965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45933.817728587965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45933.817728587965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45933.817728587965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45933.817728587965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45933.817728587965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45933.817728587965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45933.817728587965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45933.817728587965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45933.817728587965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45933.817728587965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45933.817728587965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45933.817728587965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45933.817728587965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45933.817728587965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45933.817728587965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45933.817728587965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45933.817728587965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45933.817728587965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45933.817728587965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45933.817728587965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45933.817728587965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45933.817728587965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45933.817728587965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45933.817728587965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45933.817728587965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45933.817728587965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45933.817728587965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45933.817728587965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45933.817728587965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45933.817728587965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45933.817728587965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45933.817728587965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45933.817728587965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45933.817728587965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45933.817728587965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45933.817728587965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45933.817728587965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45933.817728587965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45933.817728587965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45933.817728587965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45933.817728587965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45933.817728587965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45933.817728587965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45933.817728587965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45933.817728587965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45933.817728587965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45933.817728587965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45933.817728587965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45933.817728587965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45933.817728587965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45933.817728587965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45933.817728587965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45933.817728587965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45933.817728587965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45933.817728587965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45933.817728587965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45933.817728587965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45933.817728587965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45933.817728587965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45933.817728587965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45933.817728587965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45933.817728587965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45933.817728587965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45933.817728587965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45933.817728587965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45933.817728587965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45933.817728587965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45933.817728587965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45933.817728587965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45933.817728587965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45933.817728587965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45933.817728587965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45933.817728587965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45933.817728587965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45933.817728587965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45933.817728587965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45933.817728587965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45933.817728587965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4.6740133101848187</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7.0448813657421852</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0.99908275462803431</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1</v>
      </c>
      <c r="D5" s="137" t="s">
        <v>34839</v>
      </c>
      <c r="E5" s="137"/>
      <c r="F5" s="137"/>
      <c r="G5" s="137">
        <f ca="1">IFERROR(NOW()-F5,"-")</f>
        <v>45933.817728587965</v>
      </c>
      <c r="H5" s="137" t="s">
        <v>39073</v>
      </c>
      <c r="I5" s="137" t="str">
        <f>IFERROR(VLOOKUP(D5,DB!A:F,6,0),"")</f>
        <v>SCECO</v>
      </c>
      <c r="J5" s="137" t="str">
        <f>IFERROR(VLOOKUP(D5,DB!A:G,7,0),"")</f>
        <v>In progress</v>
      </c>
      <c r="K5" s="137" t="s">
        <v>39074</v>
      </c>
      <c r="L5" s="137" t="str">
        <f>IFERROR(VLOOKUP(D5,DB!A:I,9,0),"")</f>
        <v>Latis</v>
      </c>
    </row>
    <row r="6" spans="1:16383" ht="31.5" customHeight="1">
      <c r="A6" s="121" t="s">
        <v>39072</v>
      </c>
      <c r="B6" s="137" t="str">
        <f>IFERROR(VLOOKUP(D6,DB!A:K,11,0),"")</f>
        <v>R6</v>
      </c>
      <c r="C6" s="137"/>
      <c r="D6" s="137" t="s">
        <v>37240</v>
      </c>
      <c r="E6" s="137"/>
      <c r="F6" s="137"/>
      <c r="G6" s="137">
        <f ca="1">IFERROR(NOW()-F6,"-")</f>
        <v>45933.817728587965</v>
      </c>
      <c r="H6" s="137"/>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45933.817728587965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45933.817728587965</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45933.817728587965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45933.817728587965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45933.817728587965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45933.817728587965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45933.817728587965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45933.817728587965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45933.817728587965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45933.817728587965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45933.817728587965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45933.817728587965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45933.817728587965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45933.817728587965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45933.817728587965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45933.817728587965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45933.817728587965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45933.817728587965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45933.817728587965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45933.817728587965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45933.817728587965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45933.817728587965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45933.817728587965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45933.817728587965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45933.817728587965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45933.817728587965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45933.817728587965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45933.817728587965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45933.817728587965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45933.817728587965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45933.817728587965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45933.817728587965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45933.817728587965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45933.817728587965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45933.817728587965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45933.817728587965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45933.817728587965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45933.817728587965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45933.817728587965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45933.817728587965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45933.817728587965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45933.817728587965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45933.817728587965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45933.817728587965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45933.817728587965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45933.817728587965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45933.817728587965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45933.817728587965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45933.817728587965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45933.817728587965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45933.817728587965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45933.817728587965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45933.817728587965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45933.817728587965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45933.817728587965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45933.817728587965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45933.817728587965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45933.817728587965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45933.817728587965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45933.817728587965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45933.817728587965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45933.817728587965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45933.817728587965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45933.817728587965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45933.817728587965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45933.817728587965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45933.817728587965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45933.817728587965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45933.817728587965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45933.817728587965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45933.817728587965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45933.817728587965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45933.817728587965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45933.817728587965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45933.817728587965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45933.817728587965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45933.817728587965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45933.817728587965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45933.817728587965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45933.817728587965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45933.817728587965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45933.817728587965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45933.817728587965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45933.817728587965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45933.817728587965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45933.817728587965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45933.817728587965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45933.817728587965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45933.817728587965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45933.817728587965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45933.817728587965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45933.817728587965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45933.817728587965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45933.817728587965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45933.817728587965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45933.817728587965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45933.817728587965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45933.817728587965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45933.817728587965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45933.817728587965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45933.817728587965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45933.817728587965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45933.817728587965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45933.817728587965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45933.817728587965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45933.817728587965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45933.817728587965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45933.817728587965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45933.817728587965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45933.817728587965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45933.817728587965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45933.817728587965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45933.817728587965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45933.817728587965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45933.817728587965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45933.817728587965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45933.817728587965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45933.817728587965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45933.817728587965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45933.817728587965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45933.817728587965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45933.817728587965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45933.817728587965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45933.817728587965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45933.817728587965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45933.817728587965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45933.817728587965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45933.817728587965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45933.817728587965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45933.817728587965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45933.817728587965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45933.817728587965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45933.817728587965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45933.817728587965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45933.817728587965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45933.817728587965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45933.817728587965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45933.817728587965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45933.817728587965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45933.817728587965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45933.817728587965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45933.817728587965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45933.817728587965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45933.817728587965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45933.817728587965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45933.817728587965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45933.817728587965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45933.817728587965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45933.817728587965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45933.817728587965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45933.817728587965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45933.817728587965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45933.817728587965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45933.817728587965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45933.817728587965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45933.817728587965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45933.817728587965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45933.817728587965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45933.817728587965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45933.817728587965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45933.817728587965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45933.817728587965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45933.817728587965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45933.817728587965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45933.817728587965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45933.817728587965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45933.817728587965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45933.817728587965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45933.817728587965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45933.817728587965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45933.817728587965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45933.817728587965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45933.817728587965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45933.817728587965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45933.817728587965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45933.817728587965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45933.817728587965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45933.817728587965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45933.817728587965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45933.817728587965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45933.817728587965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45933.817728587965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45933.817728587965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45933.817728587965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45933.817728587965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45933.817728587965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45933.817728587965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45933.817728587965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45933.817728587965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45933.817728587965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45933.817728587965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45933.817728587965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45933.817728587965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45933.817728587965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45933.817728587965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45933.817728587965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45933.817728587965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45933.817728587965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45933.817728587965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45933.817728587965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45933.817728587965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45933.817728587965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45933.817728587965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45933.817728587965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45933.817728587965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45933.817728587965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45933.817728587965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45933.817728587965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45933.817728587965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45933.817728587965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45933.817728587965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45933.817728587965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45933.817728587965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45933.817728587965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45933.817728587965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45933.817728587965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45933.817728587965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45933.817728587965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45933.817728587965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45933.817728587965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45933.817728587965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45933.817728587965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45933.817728587965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45933.817728587965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45933.817728587965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45933.817728587965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45933.817728587965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45933.817728587965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45933.817728587965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45933.817728587965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45933.817728587965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45933.817728587965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45933.817728587965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45933.817728587965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45933.817728587965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45933.817728587965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45933.817728587965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45933.817728587965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45933.817728587965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45933.817728587965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45933.817728587965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45933.817728587965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45933.817728587965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45933.817728587965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45933.817728587965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45933.817728587965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45933.817728587965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45933.817728587965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45933.817728587965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45933.817728587965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45933.817728587965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45933.817728587965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45933.817728587965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45933.817728587965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45933.817728587965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45933.817728587965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45933.817728587965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45933.817728587965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45933.817728587965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45933.817728587965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45933.817728587965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45933.817728587965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45933.817728587965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45933.817728587965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45933.817728587965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45933.817728587965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45933.817728587965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45933.817728587965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45933.817728587965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45933.817728587965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45933.817728587965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45933.817728587965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45933.817728587965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45933.817728587965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45933.817728587965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45933.817728587965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45933.817728587965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45933.817728587965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45933.817728587965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45933.817728587965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45933.817728587965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45933.817728587965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45933.817728587965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45933.817728587965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45933.817728587965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45933.817728587965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45933.817728587965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45933.817728587965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45933.817728587965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45933.817728587965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45933.817728587965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45933.817728587965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45933.817728587965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45933.817728587965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45933.817728587965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45933.817728587965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45933.817728587965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45933.817728587965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45933.817728587965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45933.817728587965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45933.817728587965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45933.817728587965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45933.817728587965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45933.817728587965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45933.817728587965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45933.817728587965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45933.817728587965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45933.817728587965</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2025-10-03T16:37:50Z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