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57" documentId="13_ncr:1_{F6CB121F-512D-4AA6-A0C1-0FB36C537598}" xr6:coauthVersionLast="47" xr6:coauthVersionMax="47" xr10:uidLastSave="{E5984132-4B3E-4871-9810-7F27F4747F3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<sst xmlns="http://schemas.openxmlformats.org/spreadsheetml/2006/main" count="178583" uniqueCount="39074">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</sst>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9" totalsRowShown="0" headerRowDxfId="157" dataDxfId="156" headerRowBorderDxfId="154" tableBorderDxfId="155" totalsRowBorderDxfId="153">
  <autoFilter ref="A1:CJ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274.12904328703735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45937.077469212963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45937.077469212963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45937.077469212963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45937.077469212963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45937.077469212963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45937.077469212963</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45937.077469212963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45937.077469212963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45937.077469212963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45937.077469212963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45937.077469212963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45937.077469212963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45937.077469212963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45937.077469212963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45937.077469212963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45937.077469212963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45937.077469212963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45937.077469212963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45937.077469212963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45937.077469212963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45937.077469212963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45937.077469212963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45937.077469212963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45937.077469212963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45937.077469212963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45937.077469212963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45937.077469212963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45937.077469212963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45937.077469212963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45937.077469212963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45937.077469212963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45937.077469212963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45937.077469212963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45937.077469212963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45937.077469212963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45937.077469212963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45937.077469212963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45937.077469212963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45937.077469212963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45937.077469212963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45937.077469212963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45937.077469212963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45937.077469212963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45937.077469212963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45937.077469212963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45937.077469212963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45937.077469212963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45937.077469212963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45937.077469212963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45937.077469212963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45937.077469212963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45937.077469212963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45937.077469212963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45937.077469212963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45937.077469212963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45937.077469212963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45937.077469212963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45937.077469212963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45937.077469212963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45937.077469212963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45937.077469212963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45937.077469212963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45937.077469212963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45937.077469212963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45937.077469212963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45937.077469212963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45937.077469212963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45937.077469212963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45937.077469212963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45937.077469212963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45937.077469212963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45937.077469212963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45937.077469212963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45937.077469212963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45937.077469212963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45937.077469212963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45937.077469212963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45937.077469212963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45937.077469212963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45937.077469212963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45937.077469212963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45937.077469212963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45937.077469212963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45937.077469212963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45937.077469212963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45937.077469212963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45937.077469212963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45937.077469212963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45937.077469212963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45937.077469212963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45937.077469212963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45937.077469212963</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621F2E65-FD1E-43E6-915D-54924B2C72BB}"/>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9"/>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130.35038587963209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112.07763125000201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0.36342986111412756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0.20553634258976672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45937.077469212963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45937.077469212963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45937.077469212963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45937.077469212963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45937.077469212963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45937.077469212963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45937.077469212963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45937.077469212963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45937.077469212963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45937.077469212963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45937.077469212963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45937.077469212963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45937.077469212963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45937.077469212963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45937.077469212963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45937.077469212963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45937.077469212963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45937.077469212963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45937.077469212963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45937.077469212963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45937.077469212963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45937.077469212963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45937.077469212963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45937.077469212963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45937.077469212963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45937.077469212963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45937.077469212963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45937.077469212963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45937.077469212963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45937.077469212963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45937.077469212963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45937.077469212963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45937.077469212963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45937.077469212963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45937.077469212963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45937.077469212963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45937.077469212963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45937.077469212963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45937.077469212963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45937.077469212963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45937.077469212963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45937.077469212963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45937.077469212963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45937.077469212963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45937.077469212963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45937.077469212963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45937.077469212963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45937.077469212963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45937.077469212963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45937.077469212963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45937.077469212963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45937.077469212963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45937.077469212963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45937.077469212963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45937.077469212963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45937.077469212963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45937.077469212963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45937.077469212963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45937.077469212963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45937.077469212963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45937.077469212963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45937.077469212963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45937.077469212963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45937.077469212963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45937.077469212963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45937.077469212963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45937.077469212963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45937.077469212963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45937.077469212963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45937.077469212963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45937.077469212963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45937.077469212963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45937.077469212963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45937.077469212963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45937.077469212963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45937.077469212963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45937.077469212963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45937.077469212963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45937.077469212963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45937.077469212963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45937.077469212963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45937.077469212963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45937.077469212963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45937.077469212963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45937.077469212963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45937.077469212963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45937.077469212963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45937.077469212963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45937.077469212963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45937.077469212963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45937.077469212963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45937.077469212963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45937.077469212963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45937.077469212963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45937.077469212963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45937.077469212963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45937.077469212963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45937.077469212963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45937.077469212963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45937.077469212963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45937.077469212963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45937.077469212963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45937.077469212963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45937.077469212963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45937.077469212963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45937.077469212963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45937.077469212963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45937.077469212963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45937.077469212963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45937.077469212963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45937.077469212963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45937.077469212963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45937.077469212963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45937.077469212963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45937.077469212963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45937.077469212963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45937.077469212963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45937.077469212963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45937.077469212963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45937.077469212963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45937.077469212963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45937.077469212963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45937.077469212963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45937.077469212963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45937.077469212963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45937.077469212963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45937.077469212963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45937.077469212963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45937.077469212963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45937.077469212963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45937.077469212963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45937.077469212963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45937.077469212963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45937.077469212963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45937.077469212963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45937.077469212963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45937.077469212963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45937.077469212963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45937.077469212963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45937.077469212963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45937.077469212963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45937.077469212963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45937.077469212963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45937.077469212963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45937.077469212963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45937.077469212963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45937.077469212963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45937.077469212963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45937.077469212963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45937.077469212963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45937.077469212963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45937.077469212963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45937.077469212963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45937.077469212963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45937.077469212963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45937.077469212963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45937.077469212963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45937.077469212963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45937.077469212963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45937.077469212963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45937.077469212963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45937.077469212963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45937.077469212963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45937.077469212963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45937.077469212963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45937.077469212963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45937.077469212963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45937.077469212963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45937.077469212963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45937.077469212963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45937.077469212963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45937.077469212963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45937.077469212963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45937.077469212963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45937.077469212963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45937.077469212963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45937.077469212963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45937.077469212963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45937.077469212963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45937.077469212963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45937.077469212963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45937.077469212963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45937.077469212963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45937.077469212963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45937.077469212963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45937.077469212963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45937.077469212963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45937.077469212963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45937.077469212963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45937.077469212963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45937.077469212963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45937.077469212963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45937.077469212963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45937.077469212963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45937.077469212963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45937.077469212963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45937.077469212963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45937.077469212963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45937.077469212963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45937.077469212963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45937.077469212963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45937.077469212963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45937.077469212963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45937.077469212963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45937.077469212963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45937.077469212963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45937.077469212963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45937.077469212963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45937.077469212963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45937.077469212963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45937.077469212963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45937.077469212963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45937.077469212963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45937.077469212963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45937.077469212963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45937.077469212963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45937.077469212963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45937.077469212963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45937.077469212963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45937.077469212963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45937.077469212963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45937.077469212963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45937.077469212963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45937.077469212963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45937.077469212963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45937.077469212963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45937.077469212963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45937.077469212963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45937.077469212963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45937.077469212963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45937.077469212963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45937.077469212963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45937.077469212963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45937.077469212963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45937.077469212963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45937.077469212963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45937.077469212963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45937.077469212963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45937.077469212963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45937.077469212963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45937.077469212963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45937.077469212963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45937.077469212963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sheetData>
  <dataValidations count="2">
    <dataValidation allowBlank="1" showInputMessage="1" showErrorMessage="1" sqref="E1" xr:uid="{4D935161-CDD3-4592-B877-3FB59C99E142}"/>
    <dataValidation type="list" allowBlank="1" showInputMessage="1" showErrorMessage="1" sqref="E3:E2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165"/>
      <c r="G2" s="164">
        <f ca="1">IFERROR(NOW()-F2,"-")</f>
        <v>45937.077469212963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40" ca="1" si="0">IFERROR(NOW()-F3,"-")</f>
        <v>45937.077469212963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45937.077469212963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45937.077469212963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45937.077469212963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45937.077469212963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45937.077469212963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45937.077469212963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45937.077469212963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45937.077469212963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45937.077469212963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45937.077469212963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45937.077469212963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45937.077469212963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45937.077469212963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45937.077469212963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45937.077469212963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45937.077469212963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45937.077469212963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45937.077469212963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45937.077469212963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45937.077469212963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45937.077469212963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45937.077469212963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45937.077469212963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45937.077469212963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45937.077469212963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45937.077469212963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45937.077469212963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45937.077469212963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45937.077469212963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45937.077469212963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45937.077469212963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45937.077469212963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45937.077469212963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45937.077469212963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45937.077469212963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45937.077469212963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45937.077469212963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45937.077469212963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45937.077469212963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45937.077469212963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45937.077469212963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45937.077469212963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45937.077469212963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45937.077469212963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45937.077469212963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45937.077469212963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45937.077469212963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45937.077469212963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45937.077469212963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45937.077469212963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45937.077469212963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45937.077469212963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45937.077469212963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45937.077469212963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45937.077469212963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45937.077469212963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45937.077469212963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45937.077469212963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45937.077469212963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45937.077469212963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45937.077469212963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45937.077469212963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45937.077469212963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45937.077469212963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45937.077469212963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45937.077469212963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45937.077469212963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45937.077469212963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45937.077469212963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45937.077469212963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45937.077469212963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45937.077469212963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45937.077469212963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45937.077469212963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45937.077469212963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45937.077469212963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45937.077469212963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45937.077469212963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45937.077469212963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45937.077469212963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45937.077469212963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45937.077469212963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45937.077469212963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45937.077469212963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45937.077469212963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45937.077469212963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45937.077469212963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45937.077469212963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45937.077469212963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45937.077469212963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45937.077469212963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45937.077469212963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45937.077469212963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45937.077469212963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45937.077469212963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45937.077469212963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45937.077469212963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45937.077469212963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45937.077469212963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45937.077469212963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45937.077469212963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45937.077469212963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45937.077469212963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45937.077469212963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45937.077469212963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45937.077469212963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45937.077469212963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45937.077469212963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45937.077469212963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45937.077469212963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45937.077469212963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45937.077469212963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45937.077469212963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45937.077469212963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45937.077469212963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45937.077469212963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45937.077469212963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45937.077469212963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45937.077469212963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45937.077469212963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45937.077469212963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45937.077469212963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45937.077469212963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45937.077469212963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45937.077469212963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45937.077469212963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45937.077469212963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45937.077469212963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45937.077469212963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45937.077469212963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45937.077469212963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45937.077469212963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45937.077469212963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45937.077469212963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45937.077469212963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45937.077469212963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45937.077469212963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45937.077469212963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45937.077469212963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45937.077469212963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45937.077469212963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45937.077469212963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45937.077469212963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45937.077469212963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45937.077469212963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45937.077469212963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45937.077469212963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45937.077469212963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45937.077469212963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45937.077469212963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45937.077469212963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45937.077469212963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45937.077469212963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45937.077469212963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45937.077469212963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45937.077469212963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45937.077469212963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45937.077469212963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45937.077469212963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45937.077469212963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45937.077469212963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45937.077469212963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45937.077469212963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45937.077469212963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45937.077469212963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45937.077469212963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45937.077469212963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45937.077469212963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45937.077469212963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45937.077469212963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45937.077469212963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45937.077469212963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45937.077469212963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45937.077469212963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45937.077469212963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45937.077469212963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45937.077469212963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45937.077469212963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45937.077469212963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45937.077469212963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45937.077469212963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45937.077469212963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45937.077469212963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45937.077469212963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45937.077469212963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45937.077469212963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45937.077469212963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45937.077469212963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45937.077469212963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45937.077469212963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45937.077469212963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45937.077469212963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45937.077469212963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45937.077469212963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45937.077469212963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45937.077469212963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45937.077469212963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45937.077469212963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45937.077469212963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45937.077469212963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45937.077469212963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45937.077469212963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45937.077469212963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45937.077469212963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45937.077469212963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45937.077469212963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45937.077469212963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45937.077469212963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45937.077469212963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45937.077469212963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45937.077469212963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45937.077469212963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45937.077469212963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45937.077469212963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45937.077469212963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45937.077469212963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45937.077469212963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45937.077469212963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45937.077469212963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45937.077469212963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45937.077469212963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45937.077469212963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45937.077469212963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45937.077469212963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45937.077469212963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45937.077469212963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45937.077469212963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45937.077469212963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45937.077469212963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45937.077469212963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45937.077469212963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45937.077469212963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45937.077469212963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45937.077469212963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45937.077469212963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45937.077469212963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45937.077469212963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45937.077469212963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45937.077469212963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45937.077469212963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45937.077469212963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45937.077469212963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45937.077469212963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45937.077469212963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45937.077469212963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45937.077469212963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45937.077469212963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45937.077469212963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45937.077469212963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45937.077469212963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45937.077469212963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45937.077469212963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45937.077469212963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45937.077469212963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45937.077469212963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45937.077469212963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45937.077469212963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45937.077469212963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45937.077469212963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45937.077469212963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45937.077469212963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45937.077469212963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45937.077469212963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45937.077469212963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45937.077469212963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45937.077469212963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45937.077469212963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45937.077469212963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45937.077469212963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45937.077469212963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45937.077469212963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45937.077469212963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45937.077469212963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45937.077469212963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45937.077469212963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45937.077469212963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45937.077469212963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45937.077469212963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45937.077469212963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45937.077469212963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45937.077469212963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45937.077469212963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45937.077469212963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45937.077469212963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45937.077469212963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45937.077469212963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45937.077469212963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45937.077469212963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45937.077469212963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45937.077469212963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45937.077469212963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45937.077469212963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45937.077469212963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45937.077469212963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45937.077469212963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45937.077469212963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45937.077469212963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45937.077469212963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45937.077469212963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45937.077469212963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45937.077469212963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45937.077469212963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45937.077469212963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45937.077469212963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45937.077469212963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45937.077469212963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45937.077469212963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45937.077469212963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45937.077469212963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45937.077469212963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45937.077469212963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45937.077469212963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45937.077469212963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45937.077469212963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45937.077469212963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45937.077469212963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45937.077469212963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45937.077469212963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45937.077469212963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45937.077469212963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45937.077469212963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45937.077469212963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45937.077469212963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45937.077469212963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45937.077469212963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45937.077469212963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45937.077469212963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45937.077469212963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45937.077469212963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45937.077469212963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45937.077469212963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45937.077469212963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45937.077469212963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45937.077469212963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45937.077469212963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45937.077469212963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45937.077469212963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45937.077469212963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45937.077469212963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45937.077469212963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45937.077469212963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45937.077469212963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45937.077469212963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45937.077469212963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45937.077469212963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45937.077469212963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45937.077469212963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45937.077469212963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45937.077469212963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45937.077469212963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45937.077469212963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45937.077469212963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45937.077469212963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45937.077469212963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45937.077469212963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45937.077469212963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45937.077469212963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45937.077469212963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45937.077469212963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45937.077469212963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45937.077469212963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45937.077469212963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45937.077469212963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45937.077469212963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45937.077469212963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45937.077469212963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45937.077469212963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45937.077469212963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45937.077469212963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45937.077469212963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45937.077469212963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45937.077469212963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45937.077469212963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45937.077469212963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45937.077469212963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45937.077469212963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45937.077469212963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45937.077469212963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45937.077469212963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45937.077469212963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45937.077469212963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45937.077469212963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45937.077469212963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45937.077469212963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45937.077469212963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45937.077469212963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45937.077469212963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45937.077469212963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45937.077469212963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45937.077469212963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45937.077469212963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45937.077469212963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45937.077469212963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45937.077469212963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45937.077469212963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45937.077469212963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45937.077469212963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45937.077469212963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45937.077469212963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45937.077469212963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45937.077469212963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45937.077469212963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45937.077469212963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45937.077469212963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45937.077469212963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45937.077469212963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45937.077469212963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45937.077469212963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45937.077469212963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45937.077469212963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45937.077469212963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45937.077469212963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45937.077469212963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45937.077469212963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45937.077469212963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45937.077469212963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45937.077469212963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45937.077469212963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45937.077469212963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45937.077469212963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45937.077469212963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45937.077469212963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45937.077469212963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45937.077469212963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45937.077469212963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45937.077469212963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45937.077469212963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45937.077469212963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45937.077469212963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45937.077469212963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45937.077469212963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45937.077469212963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45937.077469212963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45937.077469212963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45937.077469212963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45937.077469212963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45937.077469212963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45937.077469212963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45937.077469212963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45937.077469212963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45937.077469212963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45937.077469212963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45937.077469212963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45937.077469212963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45937.077469212963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45937.077469212963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45937.077469212963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45937.077469212963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45937.077469212963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45937.077469212963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45937.077469212963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45937.077469212963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45937.077469212963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45937.077469212963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45937.077469212963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45937.077469212963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45937.077469212963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45937.077469212963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45937.077469212963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45937.077469212963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45937.077469212963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45937.077469212963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45937.077469212963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45937.077469212963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45937.077469212963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45937.077469212963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45937.077469212963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45937.077469212963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45937.077469212963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45937.077469212963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45937.077469212963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45937.077469212963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45937.077469212963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45937.077469212963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45937.077469212963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45937.077469212963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45937.077469212963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45937.077469212963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45937.077469212963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45937.077469212963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45937.077469212963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45937.077469212963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45937.077469212963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45937.077469212963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45937.077469212963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45937.077469212963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45937.077469212963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45937.077469212963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45937.077469212963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45937.077469212963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45937.077469212963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45937.077469212963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45937.077469212963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45937.077469212963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45937.077469212963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45937.077469212963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45937.077469212963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45937.077469212963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45937.077469212963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45937.077469212963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45937.077469212963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45937.077469212963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45937.077469212963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45937.077469212963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45937.077469212963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45937.077469212963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45937.077469212963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45937.077469212963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45937.077469212963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45937.077469212963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45937.077469212963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45937.077469212963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45937.077469212963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45937.077469212963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45937.077469212963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45937.077469212963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45937.077469212963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45937.077469212963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45937.077469212963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45937.077469212963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45937.077469212963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45937.077469212963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45937.077469212963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45937.077469212963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45937.077469212963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45937.077469212963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45937.077469212963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45937.077469212963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45937.077469212963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45937.077469212963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45937.077469212963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45937.077469212963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45937.077469212963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45937.077469212963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45937.077469212963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45937.077469212963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45937.077469212963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45937.077469212963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45937.077469212963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45937.077469212963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45937.077469212963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45937.077469212963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45937.077469212963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45937.077469212963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45937.077469212963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45937.077469212963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45937.077469212963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45937.077469212963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45937.077469212963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45937.077469212963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45937.077469212963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45937.077469212963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45937.077469212963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45937.077469212963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45937.077469212963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45937.077469212963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45937.077469212963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45937.077469212963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45937.077469212963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45937.077469212963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45937.077469212963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45937.077469212963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45937.077469212963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45937.077469212963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45937.077469212963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45937.077469212963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45937.077469212963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45937.077469212963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45937.077469212963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45937.077469212963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45937.077469212963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45937.077469212963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45937.077469212963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45937.077469212963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45937.077469212963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45937.077469212963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45937.077469212963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45937.077469212963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45937.077469212963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45937.077469212963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45937.077469212963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45937.077469212963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45937.077469212963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45937.077469212963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45937.077469212963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45937.077469212963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45937.077469212963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45937.077469212963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45937.077469212963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45937.077469212963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45937.077469212963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45937.077469212963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45937.077469212963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45937.077469212963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45937.077469212963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45937.077469212963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45937.077469212963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45937.077469212963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45937.077469212963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45937.077469212963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45937.077469212963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45937.077469212963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45937.077469212963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45937.077469212963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45937.077469212963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45937.077469212963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45937.077469212963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45937.077469212963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45937.077469212963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45937.077469212963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45937.077469212963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45937.077469212963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45937.077469212963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45937.077469212963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45937.077469212963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45937.077469212963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45937.077469212963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45937.077469212963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45937.077469212963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45937.077469212963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45937.077469212963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45937.077469212963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45937.077469212963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45937.077469212963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45937.077469212963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45937.077469212963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45937.077469212963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45937.077469212963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45937.077469212963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45937.077469212963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45937.077469212963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45937.077469212963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45937.077469212963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45937.077469212963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45937.077469212963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45937.077469212963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45937.077469212963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45937.077469212963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45937.077469212963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45937.077469212963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45937.077469212963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45937.077469212963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45937.077469212963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45937.077469212963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45937.077469212963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45937.077469212963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45937.077469212963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45937.077469212963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45937.077469212963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45937.077469212963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45937.077469212963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45937.077469212963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45937.077469212963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45937.077469212963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45937.077469212963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45937.077469212963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45937.077469212963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45937.077469212963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45937.077469212963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45937.077469212963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45937.077469212963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45937.077469212963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45937.077469212963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45937.077469212963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45937.077469212963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45937.077469212963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45937.077469212963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45937.077469212963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45937.077469212963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45937.077469212963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45937.077469212963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45937.077469212963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45937.077469212963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45937.077469212963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45937.077469212963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45937.077469212963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45937.077469212963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45937.077469212963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45937.077469212963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45937.077469212963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45937.077469212963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45937.077469212963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45937.077469212963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45937.077469212963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45937.077469212963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45937.077469212963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45937.077469212963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45937.077469212963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45937.077469212963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45937.077469212963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45937.077469212963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45937.077469212963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45937.077469212963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45937.077469212963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45937.077469212963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45937.077469212963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45937.077469212963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45937.077469212963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45937.077469212963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45937.077469212963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45937.077469212963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45937.077469212963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45937.077469212963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45937.077469212963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45937.077469212963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45937.077469212963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45937.077469212963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45937.077469212963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45937.077469212963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45937.077469212963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45937.077469212963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45937.077469212963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45937.077469212963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45937.077469212963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45937.077469212963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45937.077469212963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45937.077469212963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45937.077469212963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45937.077469212963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45937.077469212963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45937.077469212963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45937.077469212963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45937.077469212963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45937.077469212963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45937.077469212963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45937.077469212963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45937.077469212963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45937.077469212963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45937.077469212963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45937.077469212963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45937.077469212963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45937.077469212963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45937.077469212963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45937.077469212963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45937.077469212963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45937.077469212963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45937.077469212963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45937.077469212963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45937.077469212963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45937.077469212963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45937.077469212963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45937.077469212963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45937.077469212963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45937.077469212963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45937.077469212963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45937.077469212963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45937.077469212963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45937.077469212963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45937.077469212963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45937.077469212963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45937.077469212963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45937.077469212963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45937.077469212963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45937.077469212963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45937.077469212963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45937.077469212963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45937.077469212963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45937.077469212963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45937.077469212963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45937.077469212963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45937.077469212963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45937.077469212963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45937.077469212963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45937.077469212963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45937.077469212963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45937.077469212963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45937.077469212963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45937.077469212963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45937.077469212963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45937.077469212963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45937.077469212963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45937.077469212963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45937.077469212963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45937.077469212963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45937.077469212963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45937.077469212963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45937.077469212963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45937.077469212963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45937.077469212963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45937.077469212963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45937.077469212963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45937.077469212963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45937.077469212963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45937.077469212963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45937.077469212963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45937.077469212963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45937.077469212963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45937.077469212963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45937.077469212963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45937.077469212963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45937.077469212963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45937.077469212963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45937.077469212963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45937.077469212963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45937.077469212963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45937.077469212963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45937.077469212963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45937.077469212963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45937.077469212963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45937.077469212963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45937.077469212963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45937.077469212963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45937.077469212963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45937.077469212963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45937.077469212963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45937.077469212963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45937.077469212963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45937.077469212963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45937.077469212963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45937.077469212963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45937.077469212963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45937.077469212963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45937.077469212963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45937.077469212963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45937.077469212963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45937.077469212963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45937.077469212963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45937.077469212963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45937.077469212963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45937.077469212963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45937.077469212963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45937.077469212963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45937.077469212963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45937.077469212963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45937.077469212963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45937.077469212963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45937.077469212963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45937.077469212963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45937.077469212963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45937.077469212963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45937.077469212963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45937.077469212963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45937.077469212963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45937.077469212963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45937.077469212963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45937.077469212963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45937.077469212963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45937.077469212963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45937.077469212963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45937.077469212963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45937.077469212963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45937.077469212963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45937.077469212963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45937.077469212963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45937.077469212963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45937.077469212963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45937.077469212963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45937.077469212963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45937.077469212963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45937.077469212963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45937.077469212963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45937.077469212963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45937.077469212963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45937.077469212963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45937.077469212963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45937.077469212963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45937.077469212963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45937.077469212963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45937.077469212963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45937.077469212963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45937.077469212963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45937.077469212963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45937.077469212963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45937.077469212963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45937.077469212963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45937.077469212963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45937.077469212963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45937.077469212963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45937.077469212963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45937.077469212963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45937.077469212963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45937.077469212963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45937.077469212963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45937.077469212963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45937.077469212963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45937.077469212963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45937.077469212963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45937.077469212963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45937.077469212963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45937.077469212963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45937.077469212963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45937.077469212963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45937.077469212963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45937.077469212963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45937.077469212963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45937.077469212963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45937.077469212963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45937.077469212963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45937.077469212963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45937.077469212963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45937.077469212963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45937.077469212963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45937.077469212963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45937.077469212963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45937.077469212963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45937.077469212963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45937.077469212963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45937.077469212963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45937.077469212963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45937.077469212963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45937.077469212963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45937.077469212963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45937.077469212963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45937.077469212963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45937.077469212963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45937.077469212963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45937.077469212963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45937.077469212963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45937.077469212963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45937.077469212963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45937.077469212963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45937.077469212963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45937.077469212963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45937.077469212963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45937.077469212963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45937.077469212963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45937.077469212963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45937.077469212963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45937.077469212963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45937.077469212963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45937.077469212963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45937.077469212963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45937.077469212963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45937.077469212963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45937.077469212963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45937.077469212963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45937.077469212963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45937.077469212963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45937.077469212963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45937.077469212963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45937.077469212963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45937.077469212963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45937.077469212963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45937.077469212963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45937.077469212963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45937.077469212963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45937.077469212963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45937.077469212963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45937.077469212963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45937.077469212963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45937.077469212963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45937.077469212963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45937.077469212963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45937.077469212963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45937.077469212963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45937.077469212963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45937.077469212963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45937.077469212963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45937.077469212963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45937.077469212963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45937.077469212963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45937.077469212963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45937.077469212963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45937.077469212963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45937.077469212963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45937.077469212963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45937.077469212963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45937.077469212963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45937.077469212963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45937.077469212963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45937.077469212963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45937.077469212963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45937.077469212963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45937.077469212963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45937.077469212963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45937.077469212963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45937.077469212963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45937.077469212963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45937.077469212963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45937.077469212963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45937.077469212963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45937.077469212963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45937.077469212963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45937.077469212963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45937.077469212963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45937.077469212963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45937.077469212963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45937.077469212963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45937.077469212963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45937.077469212963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45937.077469212963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45937.077469212963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45937.077469212963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45937.077469212963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45937.077469212963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45937.077469212963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45937.077469212963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45937.077469212963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45937.077469212963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45937.077469212963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45937.077469212963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45937.077469212963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45937.077469212963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45937.077469212963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45937.077469212963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45937.077469212963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45937.077469212963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45937.077469212963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45937.077469212963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45937.077469212963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45937.077469212963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45937.077469212963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45937.077469212963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45937.077469212963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45937.077469212963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45937.077469212963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45937.077469212963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45937.077469212963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45937.077469212963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45937.077469212963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45937.077469212963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45937.077469212963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45937.077469212963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45937.077469212963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45937.077469212963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45937.077469212963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45937.077469212963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45937.077469212963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45937.077469212963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45937.077469212963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45937.077469212963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45937.077469212963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45937.077469212963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45937.077469212963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45937.077469212963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45937.077469212963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45937.077469212963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45937.077469212963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45937.077469212963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45937.077469212963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45937.077469212963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45937.077469212963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45937.077469212963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45937.077469212963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45937.077469212963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45937.077469212963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45937.077469212963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45937.077469212963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45937.077469212963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45937.077469212963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45937.077469212963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45937.077469212963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45937.077469212963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45937.077469212963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45937.077469212963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45937.077469212963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45937.077469212963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45937.077469212963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45937.077469212963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45937.077469212963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45937.077469212963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45937.077469212963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45937.077469212963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45937.077469212963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45937.077469212963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45937.077469212963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45937.077469212963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45937.077469212963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45937.077469212963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45937.077469212963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45937.077469212963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45937.077469212963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45937.077469212963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45937.077469212963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45937.077469212963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45937.077469212963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45937.077469212963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45937.077469212963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45937.077469212963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45937.077469212963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45937.077469212963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45937.077469212963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45937.077469212963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45937.077469212963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45937.077469212963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45937.077469212963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45937.077469212963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45937.077469212963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45937.077469212963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45937.077469212963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45937.077469212963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45937.077469212963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45937.077469212963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45937.077469212963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45937.077469212963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45937.077469212963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45937.077469212963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45937.077469212963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45937.077469212963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45937.077469212963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45937.077469212963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45937.077469212963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45937.077469212963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45937.077469212963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45937.077469212963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45937.077469212963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45937.077469212963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45937.077469212963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45937.077469212963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45937.077469212963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45937.077469212963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45937.077469212963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45937.077469212963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45937.077469212963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45937.077469212963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45937.077469212963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45937.077469212963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45937.077469212963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45937.077469212963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45937.077469212963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45937.077469212963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45937.077469212963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45937.077469212963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45937.077469212963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45937.077469212963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45937.077469212963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45937.077469212963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45937.077469212963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45937.077469212963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45937.077469212963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45937.077469212963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45937.077469212963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45937.077469212963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45937.077469212963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45937.077469212963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45937.077469212963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45937.077469212963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45937.077469212963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45937.077469212963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45937.077469212963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45937.077469212963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45937.077469212963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45937.077469212963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45937.077469212963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45937.077469212963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45937.077469212963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45937.077469212963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45937.077469212963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45937.077469212963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45937.077469212963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45937.077469212963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45937.077469212963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45937.077469212963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45937.077469212963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45937.077469212963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45937.077469212963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45937.077469212963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45937.077469212963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45937.077469212963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45937.077469212963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45937.077469212963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45937.077469212963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45937.077469212963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45937.077469212963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45937.077469212963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45937.077469212963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45937.077469212963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45937.077469212963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45937.077469212963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45937.077469212963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45937.077469212963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45937.077469212963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45937.077469212963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45937.077469212963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45937.077469212963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45937.077469212963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45937.077469212963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45937.077469212963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45937.077469212963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45937.077469212963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45937.077469212963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45937.077469212963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45937.077469212963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45937.077469212963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45937.077469212963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45937.077469212963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45937.077469212963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45937.077469212963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45937.077469212963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45937.077469212963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45937.077469212963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45937.077469212963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45937.077469212963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45937.077469212963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45937.077469212963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45937.077469212963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45937.077469212963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45937.077469212963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45937.077469212963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45937.077469212963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45937.077469212963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45937.077469212963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45937.077469212963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45937.077469212963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45937.077469212963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45937.077469212963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45937.077469212963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45937.077469212963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45937.077469212963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45937.077469212963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45937.077469212963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45937.077469212963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45937.077469212963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45937.077469212963</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233.59675162036729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1.9205247685167706</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0.31300162037223345</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1</v>
      </c>
      <c r="D5" s="143" t="s">
        <v>24150</v>
      </c>
      <c r="E5" s="144" t="s">
        <v>39043</v>
      </c>
      <c r="F5" s="145">
        <v>45937.027083333334</v>
      </c>
      <c r="G5" s="146">
        <f ca="1">IFERROR(NOW()-F5,"")</f>
        <v>5.0385879629175179E-2</v>
      </c>
      <c r="H5" s="145">
        <v>45936.974849537037</v>
      </c>
      <c r="I5" s="141" t="str">
        <f>IFERROR(VLOOKUP(D5,DB!A:F,6,0),"")</f>
        <v>SCECO</v>
      </c>
      <c r="J5" s="141" t="str">
        <f>IFERROR(VLOOKUP(D5,DB!A:G,7,0),"")</f>
        <v>Good+Vandalized+Vandalized</v>
      </c>
      <c r="K5" s="148" t="s">
        <v>39061</v>
      </c>
      <c r="L5" s="143" t="str">
        <f>IFERROR(VLOOKUP(D5,DB!A:I,9,0),"")</f>
        <v>Latis</v>
      </c>
    </row>
    <row r="6" spans="1:16" ht="15" customHeight="1">
      <c r="A6" s="141"/>
      <c r="B6" s="141" t="str">
        <f>IFERROR(VLOOKUP(D6,DB!A:K,11,0),"")</f>
        <v/>
      </c>
      <c r="C6" s="142"/>
      <c r="D6" s="143"/>
      <c r="E6" s="144"/>
      <c r="F6" s="145"/>
      <c r="G6" s="146">
        <f ca="1">IFERROR(NOW()-F6,"")</f>
        <v>45937.077469212963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45937.077469212963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45937.077469212963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45937.077469212963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45937.077469212963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45937.077469212963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45937.077469212963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45937.077469212963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45937.077469212963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45937.077469212963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45937.077469212963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45937.077469212963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45937.077469212963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45937.077469212963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45937.077469212963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45937.077469212963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45937.077469212963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45937.077469212963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45937.077469212963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45937.077469212963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45937.077469212963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45937.077469212963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45937.077469212963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45937.077469212963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45937.077469212963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45937.077469212963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45937.077469212963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45937.077469212963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45937.077469212963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45937.077469212963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45937.077469212963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45937.077469212963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45937.077469212963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45937.077469212963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45937.077469212963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45937.077469212963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45937.077469212963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45937.077469212963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45937.077469212963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45937.077469212963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45937.077469212963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45937.077469212963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45937.077469212963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45937.077469212963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45937.077469212963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45937.077469212963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45937.077469212963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45937.077469212963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45937.077469212963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45937.077469212963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45937.077469212963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45937.077469212963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45937.077469212963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45937.077469212963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45937.077469212963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45937.077469212963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45937.077469212963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45937.077469212963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45937.077469212963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45937.077469212963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45937.077469212963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45937.077469212963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45937.077469212963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45937.077469212963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45937.077469212963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45937.077469212963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45937.077469212963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45937.077469212963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45937.077469212963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45937.077469212963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45937.077469212963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45937.077469212963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45937.077469212963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45937.077469212963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45937.077469212963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45937.077469212963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45937.077469212963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45937.077469212963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45937.077469212963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45937.077469212963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45937.077469212963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45937.077469212963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45937.077469212963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45937.077469212963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45937.077469212963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45937.077469212963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45937.077469212963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45937.077469212963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45937.077469212963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45937.077469212963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45937.077469212963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45937.077469212963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45937.077469212963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45937.077469212963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45937.077469212963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45937.077469212963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45937.077469212963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45937.077469212963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45937.077469212963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45937.077469212963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45937.077469212963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45937.077469212963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45937.077469212963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45937.077469212963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45937.077469212963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45937.077469212963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45937.077469212963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45937.077469212963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45937.077469212963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45937.077469212963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45937.077469212963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45937.077469212963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45937.077469212963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45937.077469212963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45937.077469212963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45937.077469212963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45937.077469212963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45937.077469212963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45937.077469212963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45937.077469212963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45937.077469212963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45937.077469212963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45937.077469212963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45937.077469212963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45937.077469212963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45937.077469212963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45937.077469212963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45937.077469212963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45937.077469212963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45937.077469212963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45937.077469212963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45937.077469212963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45937.077469212963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45937.077469212963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45937.077469212963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45937.077469212963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45937.077469212963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45937.077469212963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45937.077469212963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45937.077469212963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45937.077469212963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45937.077469212963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45937.077469212963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45937.077469212963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45937.077469212963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45937.077469212963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45937.077469212963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45937.077469212963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45937.077469212963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45937.077469212963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45937.077469212963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45937.077469212963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45937.077469212963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45937.077469212963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45937.077469212963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45937.077469212963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45937.077469212963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45937.077469212963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45937.077469212963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45937.077469212963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45937.077469212963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45937.077469212963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45937.077469212963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45937.077469212963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45937.077469212963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45937.077469212963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45937.077469212963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45937.077469212963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45937.077469212963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45937.077469212963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45937.077469212963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45937.077469212963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45937.077469212963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45937.077469212963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45937.077469212963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45937.077469212963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45937.077469212963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45937.077469212963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45937.077469212963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45937.077469212963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45937.077469212963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45937.077469212963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45937.077469212963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45937.077469212963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45937.077469212963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45937.077469212963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45937.077469212963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45937.077469212963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45937.077469212963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45937.077469212963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45937.077469212963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45937.077469212963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45937.077469212963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45937.077469212963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45937.077469212963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45937.077469212963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45937.077469212963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45937.077469212963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45937.077469212963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45937.077469212963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45937.077469212963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45937.077469212963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45937.077469212963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45937.077469212963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45937.077469212963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45937.077469212963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45937.077469212963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45937.077469212963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45937.077469212963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45937.077469212963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45937.077469212963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45937.077469212963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45937.077469212963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45937.077469212963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45937.077469212963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45937.077469212963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45937.077469212963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45937.077469212963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45937.077469212963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45937.077469212963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45937.077469212963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45937.077469212963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45937.077469212963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45937.077469212963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45937.077469212963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45937.077469212963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45937.077469212963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45937.077469212963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45937.077469212963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45937.077469212963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45937.077469212963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45937.077469212963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45937.077469212963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45937.077469212963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45937.077469212963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45937.077469212963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45937.077469212963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45937.077469212963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45937.077469212963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45937.077469212963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45937.077469212963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45937.077469212963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45937.077469212963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45937.077469212963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45937.077469212963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45937.077469212963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45937.077469212963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45937.077469212963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45937.077469212963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45937.077469212963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45937.077469212963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45937.077469212963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45937.077469212963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45937.077469212963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45937.077469212963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45937.077469212963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45937.077469212963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45937.077469212963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45937.077469212963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45937.077469212963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45937.077469212963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45937.077469212963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45937.077469212963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45937.077469212963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45937.077469212963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45937.077469212963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45937.077469212963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45937.077469212963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45937.077469212963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45937.077469212963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45937.077469212963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45937.077469212963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45937.077469212963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45937.077469212963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45937.077469212963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45937.077469212963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45937.077469212963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45937.077469212963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45937.077469212963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45937.077469212963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45937.077469212963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45937.077469212963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45937.077469212963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45937.077469212963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45937.077469212963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45937.077469212963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45937.077469212963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45937.077469212963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45937.077469212963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45937.077469212963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45937.077469212963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45937.077469212963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45937.077469212963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45937.077469212963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45937.077469212963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45937.077469212963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45937.077469212963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45937.077469212963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45937.077469212963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45937.077469212963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45937.077469212963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45937.077469212963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45937.077469212963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45937.077469212963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45937.077469212963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45937.077469212963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45937.077469212963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45937.077469212963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45937.077469212963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45937.077469212963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45937.077469212963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45937.077469212963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45937.077469212963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45937.077469212963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45937.077469212963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45937.077469212963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45937.077469212963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45937.077469212963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45937.077469212963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45937.077469212963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45937.077469212963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45937.077469212963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45937.077469212963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45937.077469212963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45937.077469212963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45937.077469212963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45937.077469212963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45937.077469212963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45937.077469212963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45937.077469212963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45937.077469212963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45937.077469212963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45937.077469212963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45937.077469212963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45937.077469212963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45937.077469212963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45937.077469212963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45937.077469212963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45937.077469212963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45937.077469212963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45937.077469212963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45937.077469212963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45937.077469212963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45937.077469212963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45937.077469212963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45937.077469212963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45937.077469212963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45937.077469212963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45937.077469212963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45937.077469212963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45937.077469212963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45937.077469212963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45937.077469212963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45937.077469212963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45937.077469212963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45937.077469212963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45937.077469212963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45937.077469212963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45937.077469212963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45937.077469212963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45937.077469212963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45937.077469212963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45937.077469212963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45937.077469212963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45937.077469212963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45937.077469212963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45937.077469212963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45937.077469212963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45937.077469212963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45937.077469212963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45937.077469212963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45937.077469212963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45937.077469212963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45937.077469212963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45937.077469212963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45937.077469212963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45937.077469212963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45937.077469212963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45937.077469212963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45937.077469212963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45937.077469212963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45937.077469212963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45937.077469212963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45937.077469212963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45937.077469212963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45937.077469212963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45937.077469212963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45937.077469212963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45937.077469212963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45937.077469212963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45937.077469212963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45937.077469212963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45937.077469212963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45937.077469212963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45937.077469212963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45937.077469212963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45937.077469212963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45937.077469212963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45937.077469212963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45937.077469212963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45937.077469212963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45937.077469212963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45937.077469212963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45937.077469212963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45937.077469212963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45937.077469212963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45937.077469212963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45937.077469212963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45937.077469212963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45937.077469212963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45937.077469212963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45937.077469212963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45937.077469212963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45937.077469212963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45937.077469212963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45937.077469212963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45937.077469212963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45937.077469212963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45937.077469212963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45937.077469212963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45937.077469212963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45937.077469212963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45937.077469212963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45937.077469212963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45937.077469212963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45937.077469212963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45937.077469212963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45937.077469212963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45937.077469212963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45937.077469212963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45937.077469212963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45937.077469212963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45937.077469212963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45937.077469212963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45937.077469212963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45937.077469212963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45937.077469212963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45937.077469212963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45937.077469212963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45937.077469212963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45937.077469212963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45937.077469212963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45937.077469212963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45937.077469212963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45937.077469212963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45937.077469212963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45937.077469212963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45937.077469212963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45937.077469212963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45937.077469212963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45937.077469212963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45937.077469212963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45937.077469212963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45937.077469212963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45937.077469212963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45937.077469212963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45937.077469212963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45937.077469212963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45937.077469212963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45937.077469212963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45937.077469212963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45937.077469212963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45937.077469212963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45937.077469212963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45937.077469212963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45937.077469212963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45937.077469212963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45937.077469212963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45937.077469212963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45937.077469212963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45937.077469212963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45937.077469212963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45937.077469212963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45937.077469212963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45937.077469212963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45937.077469212963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45937.077469212963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45937.077469212963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45937.077469212963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45937.077469212963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45937.077469212963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45937.077469212963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45937.077469212963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45937.077469212963</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45937.077469212963</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45.245409027775167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10.888591898146842</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45937.077469212963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45937.077469212963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45937.077469212963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45937.077469212963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45937.077469212963</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45937.077469212963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45937.077469212963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45937.077469212963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45937.077469212963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45937.077469212963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45937.077469212963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45937.077469212963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45937.077469212963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45937.077469212963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45937.077469212963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45937.077469212963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45937.077469212963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45937.077469212963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45937.077469212963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45937.077469212963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45937.077469212963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45937.077469212963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45937.077469212963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45937.077469212963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45937.077469212963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45937.077469212963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45937.077469212963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45937.077469212963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45937.077469212963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45937.077469212963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45937.077469212963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45937.077469212963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45937.077469212963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45937.077469212963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45937.077469212963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45937.077469212963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45937.077469212963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45937.077469212963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45937.077469212963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45937.077469212963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45937.077469212963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45937.077469212963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45937.077469212963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45937.077469212963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45937.077469212963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45937.077469212963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45937.077469212963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45937.077469212963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45937.077469212963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45937.077469212963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45937.077469212963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45937.077469212963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45937.077469212963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45937.077469212963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45937.077469212963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45937.077469212963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45937.077469212963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45937.077469212963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45937.077469212963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45937.077469212963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45937.077469212963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45937.077469212963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45937.077469212963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45937.077469212963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45937.077469212963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45937.077469212963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45937.077469212963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45937.077469212963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45937.077469212963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45937.077469212963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45937.077469212963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45937.077469212963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45937.077469212963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45937.077469212963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45937.077469212963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45937.077469212963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45937.077469212963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45937.077469212963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45937.077469212963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45937.077469212963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45937.077469212963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45937.077469212963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45937.077469212963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45937.077469212963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45937.077469212963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45937.077469212963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45937.077469212963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45937.077469212963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45937.077469212963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45937.077469212963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45937.077469212963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45937.077469212963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45937.077469212963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45937.077469212963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45937.077469212963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45937.077469212963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45937.077469212963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45937.077469212963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45937.077469212963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45937.077469212963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45937.077469212963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45937.077469212963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45937.077469212963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45937.077469212963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45937.077469212963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45937.077469212963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45937.077469212963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45937.077469212963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45937.077469212963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45937.077469212963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45937.077469212963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45937.077469212963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45937.077469212963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45937.077469212963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45937.077469212963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45937.077469212963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45937.077469212963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45937.077469212963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45937.077469212963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45937.077469212963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45937.077469212963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45937.077469212963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45937.077469212963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45937.077469212963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45937.077469212963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45937.077469212963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45937.077469212963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45937.077469212963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45937.077469212963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45937.077469212963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45937.077469212963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45937.077469212963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45937.077469212963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45937.077469212963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45937.077469212963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45937.077469212963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45937.077469212963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45937.077469212963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45937.077469212963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45937.077469212963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45937.077469212963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45937.077469212963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45937.077469212963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45937.077469212963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45937.077469212963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45937.077469212963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45937.077469212963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45937.077469212963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45937.077469212963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45937.077469212963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45937.077469212963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45937.077469212963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45937.077469212963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45937.077469212963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45937.077469212963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45937.077469212963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45937.077469212963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45937.077469212963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45937.077469212963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10.304621990740998</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45937.077469212963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3.1964969907421619</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2.1352238425897667</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1</v>
      </c>
      <c r="D6" s="120" t="s">
        <v>34925</v>
      </c>
      <c r="E6" s="123" t="s">
        <v>38964</v>
      </c>
      <c r="F6" s="124">
        <v>45937.05190972222</v>
      </c>
      <c r="G6" s="89">
        <f ca="1">IFERROR(NOW()-F6,"-")</f>
        <v>2.5559490743034985E-2</v>
      </c>
      <c r="H6" s="124">
        <v>45937.046076388891</v>
      </c>
      <c r="I6" s="120" t="str">
        <f>IFERROR(VLOOKUP(D6,DB!A:F,6,0),"")</f>
        <v>SCECO</v>
      </c>
      <c r="J6" s="119" t="str">
        <f>IFERROR(VLOOKUP(D6,DB!A:G,7,0),"")</f>
        <v>Vandalized</v>
      </c>
      <c r="K6" s="125" t="s">
        <v>39073</v>
      </c>
      <c r="L6" s="126" t="str">
        <f>IFERROR(VLOOKUP(D6,DB!A:I,9,0),"")</f>
        <v>Latis</v>
      </c>
    </row>
    <row r="7" spans="1:16383" ht="31.5" customHeight="1">
      <c r="A7" s="121"/>
      <c r="B7" s="120" t="str">
        <f>IFERROR(VLOOKUP(D7,DB!A:K,11,0),"")</f>
        <v/>
      </c>
      <c r="C7" s="122"/>
      <c r="D7" s="120"/>
      <c r="E7" s="123"/>
      <c r="F7" s="124"/>
      <c r="G7" s="89">
        <f ca="1">IFERROR(NOW()-F7,"-")</f>
        <v>45937.077469212963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45937.077469212963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45937.077469212963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45937.077469212963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45937.077469212963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45937.077469212963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45937.077469212963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45937.077469212963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45937.077469212963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45937.077469212963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45937.077469212963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45937.077469212963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45937.077469212963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45937.077469212963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45937.077469212963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45937.077469212963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45937.077469212963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45937.077469212963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45937.077469212963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45937.077469212963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45937.077469212963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45937.077469212963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45937.077469212963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45937.077469212963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45937.077469212963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45937.077469212963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45937.077469212963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45937.077469212963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45937.077469212963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45937.077469212963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45937.077469212963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45937.077469212963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45937.077469212963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45937.077469212963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45937.077469212963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45937.077469212963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45937.077469212963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45937.077469212963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45937.077469212963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45937.077469212963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45937.077469212963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45937.077469212963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45937.077469212963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45937.077469212963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45937.077469212963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45937.077469212963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45937.077469212963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45937.077469212963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45937.077469212963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45937.077469212963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45937.077469212963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45937.077469212963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45937.077469212963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45937.077469212963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45937.077469212963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45937.077469212963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45937.077469212963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45937.077469212963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45937.077469212963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45937.077469212963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45937.077469212963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45937.077469212963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45937.077469212963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45937.077469212963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45937.077469212963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45937.077469212963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45937.077469212963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45937.077469212963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45937.077469212963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45937.077469212963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45937.077469212963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45937.077469212963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45937.077469212963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45937.077469212963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45937.077469212963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45937.077469212963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45937.077469212963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45937.077469212963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45937.077469212963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45937.077469212963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45937.077469212963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45937.077469212963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45937.077469212963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45937.077469212963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45937.077469212963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45937.077469212963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45937.077469212963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45937.077469212963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45937.077469212963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45937.077469212963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45937.077469212963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45937.077469212963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45937.077469212963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45937.077469212963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45937.077469212963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45937.077469212963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45937.077469212963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45937.077469212963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45937.077469212963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45937.077469212963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45937.077469212963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45937.077469212963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45937.077469212963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45937.077469212963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45937.077469212963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45937.077469212963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45937.077469212963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45937.077469212963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45937.077469212963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45937.077469212963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45937.077469212963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45937.077469212963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45937.077469212963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45937.077469212963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45937.077469212963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45937.077469212963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45937.077469212963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45937.077469212963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45937.077469212963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45937.077469212963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45937.077469212963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45937.077469212963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45937.077469212963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45937.077469212963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45937.077469212963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45937.077469212963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45937.077469212963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45937.077469212963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45937.077469212963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45937.077469212963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45937.077469212963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45937.077469212963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45937.077469212963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45937.077469212963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45937.077469212963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45937.077469212963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45937.077469212963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45937.077469212963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45937.077469212963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45937.077469212963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45937.077469212963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45937.077469212963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45937.077469212963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45937.077469212963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45937.077469212963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45937.077469212963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45937.077469212963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45937.077469212963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45937.077469212963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45937.077469212963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45937.077469212963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45937.077469212963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45937.077469212963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45937.077469212963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45937.077469212963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45937.077469212963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45937.077469212963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45937.077469212963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45937.077469212963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45937.077469212963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45937.077469212963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45937.077469212963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45937.077469212963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45937.077469212963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45937.077469212963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45937.077469212963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45937.077469212963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45937.077469212963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45937.077469212963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45937.077469212963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45937.077469212963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45937.077469212963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45937.077469212963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45937.077469212963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45937.077469212963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45937.077469212963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45937.077469212963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45937.077469212963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45937.077469212963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45937.077469212963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45937.077469212963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45937.077469212963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45937.077469212963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45937.077469212963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45937.077469212963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45937.077469212963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45937.077469212963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45937.077469212963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45937.077469212963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45937.077469212963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45937.077469212963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45937.077469212963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45937.077469212963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45937.077469212963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45937.077469212963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45937.077469212963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45937.077469212963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45937.077469212963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45937.077469212963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45937.077469212963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45937.077469212963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45937.077469212963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45937.077469212963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45937.077469212963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45937.077469212963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45937.077469212963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45937.077469212963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45937.077469212963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45937.077469212963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45937.077469212963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45937.077469212963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45937.077469212963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45937.077469212963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45937.077469212963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45937.077469212963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45937.077469212963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45937.077469212963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45937.077469212963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45937.077469212963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45937.077469212963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45937.077469212963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45937.077469212963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45937.077469212963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45937.077469212963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45937.077469212963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45937.077469212963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45937.077469212963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45937.077469212963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45937.077469212963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45937.077469212963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45937.077469212963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45937.077469212963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45937.077469212963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45937.077469212963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45937.077469212963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45937.077469212963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45937.077469212963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45937.077469212963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45937.077469212963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45937.077469212963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45937.077469212963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45937.077469212963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45937.077469212963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45937.077469212963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45937.077469212963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45937.077469212963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45937.077469212963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45937.077469212963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45937.077469212963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45937.077469212963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45937.077469212963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45937.077469212963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45937.077469212963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45937.077469212963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45937.077469212963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45937.077469212963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45937.077469212963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45937.077469212963</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