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08" documentId="13_ncr:1_{F6CB121F-512D-4AA6-A0C1-0FB36C537598}" xr6:coauthVersionLast="47" xr6:coauthVersionMax="47" xr10:uidLastSave="{83A6A9E7-C269-40F8-8CF3-F798BE34F843}"/>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<sst xmlns="http://schemas.openxmlformats.org/spreadsheetml/2006/main" count="178570" uniqueCount="39068">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</sst>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tabSelected="1" workbookViewId="0">
      <selection activeCell="A3" sqref="A3: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271.51779583332973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45934.466221759256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45934.466221759256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45934.466221759256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45934.466221759256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45934.466221759256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45934.466221759256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45934.466221759256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45934.466221759256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45934.466221759256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45934.466221759256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45934.466221759256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45934.466221759256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45934.466221759256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45934.466221759256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45934.466221759256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45934.466221759256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45934.466221759256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45934.466221759256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45934.466221759256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45934.466221759256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45934.466221759256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45934.466221759256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45934.466221759256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45934.466221759256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45934.466221759256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45934.466221759256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45934.466221759256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45934.466221759256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45934.466221759256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45934.466221759256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45934.466221759256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45934.466221759256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45934.466221759256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45934.466221759256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45934.466221759256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45934.466221759256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45934.466221759256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45934.466221759256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45934.466221759256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45934.466221759256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45934.466221759256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45934.466221759256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45934.466221759256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45934.466221759256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45934.466221759256</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7A23F07B-5129-4C57-A35F-C90DB0F587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242.81443923610641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127.73913831018581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109.46638368055574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45934.466221643517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45934.466221643517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45934.466221643517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45934.466221643517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45934.466221643517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45934.466221643517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45934.466221643517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45934.466221643517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45934.466221643517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45934.466221643517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45934.466221643517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45934.466221643517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45934.466221643517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45934.466221643517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45934.466221643517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45934.466221643517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45934.466221643517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45934.466221643517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45934.466221643517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45934.466221643517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45934.466221643517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45934.466221643517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45934.466221643517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45934.466221643517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45934.466221643517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45934.466221643517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45934.466221643517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45934.466221643517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45934.466221643517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45934.466221643517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45934.466221643517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45934.466221643517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45934.466221643517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45934.466221643517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45934.466221643517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45934.466221643517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45934.466221643517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45934.466221643517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45934.466221643517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45934.466221643517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45934.466221643517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45934.466221643517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45934.466221643517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45934.466221643517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45934.466221643517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45934.466221643517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45934.466221643517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45934.466221643517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45934.466221643517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45934.466221643517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45934.466221643517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45934.466221643517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45934.466221643517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45934.466221643517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45934.466221643517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45934.466221643517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45934.466221643517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45934.466221643517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45934.466221643517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45934.466221643517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45934.466221643517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45934.466221643517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45934.466221643517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45934.466221643517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45934.466221643517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45934.466221643517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45934.466221643517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45934.466221643517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45934.466221643517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45934.466221643517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45934.466221643517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45934.466221643517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45934.466221643517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45934.466221643517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45934.466221643517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45934.466221643517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45934.466221643517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45934.466221643517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45934.466221643517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45934.466221643517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45934.466221643517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45934.466221643517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45934.466221643517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45934.466221643517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45934.466221643517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45934.466221643517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45934.466221643517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45934.466221643517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45934.466221643517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45934.466221643517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45934.466221643517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45934.466221643517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45934.466221643517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45934.466221643517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45934.466221643517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45934.466221643517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45934.466221643517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45934.466221643517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45934.466221643517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45934.466221643517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45934.466221643517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45934.466221643517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45934.466221643517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45934.466221643517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45934.466221643517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45934.466221643517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45934.466221643517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45934.466221643517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45934.466221643517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45934.466221643517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45934.466221643517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45934.466221643517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45934.466221643517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45934.466221643517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45934.466221643517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45934.466221643517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45934.466221643517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45934.466221643517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45934.466221643517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45934.466221643517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45934.466221643517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45934.466221643517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45934.466221643517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45934.466221643517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45934.466221643517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45934.466221643517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45934.466221643517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45934.466221643517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45934.466221643517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45934.466221643517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45934.466221643517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45934.466221643517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45934.466221643517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45934.466221643517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45934.466221643517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45934.466221643517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45934.466221643517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45934.466221643517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45934.466221643517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45934.466221643517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45934.466221643517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45934.466221643517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45934.466221643517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45934.466221643517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45934.466221643517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45934.466221643517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45934.466221643517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45934.466221643517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45934.466221643517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45934.466221643517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45934.466221643517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45934.466221643517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45934.466221643517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45934.466221643517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45934.466221643517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45934.466221643517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45934.466221643517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45934.466221643517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45934.466221643517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45934.466221643517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45934.466221643517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45934.466221643517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45934.466221643517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45934.466221643517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45934.466221643517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45934.466221643517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45934.466221643517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45934.466221643517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45934.466221643517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45934.466221643517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45934.466221643517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45934.466221643517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45934.466221643517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45934.466221643517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45934.466221643517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45934.466221643517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45934.466221643517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45934.466221643517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45934.466221643517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45934.466221643517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45934.466221643517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45934.466221643517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45934.466221643517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45934.466221643517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45934.466221643517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45934.466221643517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45934.466221643517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45934.466221643517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45934.466221643517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45934.466221643517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45934.466221643517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45934.466221643517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45934.466221643517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45934.466221643517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45934.466221643517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45934.466221643517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45934.466221643517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45934.466221643517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45934.466221643517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45934.466221643517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45934.466221643517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45934.466221643517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45934.466221643517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45934.466221643517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45934.466221643517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45934.466221643517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45934.466221643517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45934.466221643517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45934.466221643517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45934.466221643517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45934.466221643517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45934.466221643517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45934.466221643517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45934.466221643517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45934.466221643517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45934.466221643517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45934.466221643517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45934.466221643517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45934.466221643517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45934.466221643517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45934.466221643517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45934.466221643517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45934.466221643517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45934.466221643517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45934.466221643517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45934.466221643517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45934.466221643517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45934.466221643517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45934.466221643517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45934.466221643517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45934.466221643517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45934.466221643517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45934.466221643517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45934.466221643517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45934.466221643517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45934.466221643517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45934.466221643517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45934.466221643517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45934.466221643517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45934.466221643517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45934.466221643517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45934.466221643517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45934.466221643517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45934.466221643517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45934.466221643517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45934.466221643517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45934.466221643517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45934.466221643517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45934.466221643517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45934.466221643517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45934.466221643517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45934.466221643517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45934.466221643517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45934.466221643517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45934.466221643517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45934.466221643517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45934.466221643517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45934.466221643517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45934.466221643517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45934.466221643517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45934.466221643517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45934.466221643517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45934.466221643517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45934.466221643517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45934.466221643517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45934.466221643517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45934.466221643517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45934.466221643517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45934.466221643517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45934.466221643517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45934.466221643517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45934.466221643517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45934.466221643517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45934.466221643517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45934.466221643517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45934.466221643517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45934.466221643517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45934.466221643517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45934.466221643517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45934.466221643517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45934.466221643517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45934.466221643517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45934.466221643517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45934.466221643517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45934.466221643517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45934.466221643517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45934.466221643517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45934.466221643517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45934.466221643517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45934.466221643517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45934.466221643517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45934.466221643517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45934.466221643517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45934.466221643517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45934.466221643517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45934.466221643517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45934.466221643517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45934.466221643517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45934.466221643517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45934.466221643517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45934.466221643517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45934.466221643517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45934.466221643517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45934.466221643517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45934.466221643517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45934.466221643517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45934.466221643517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45934.466221643517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45934.466221643517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45934.466221643517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45934.466221643517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45934.466221643517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45934.466221643517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45934.466221643517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45934.466221643517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45934.466221643517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45934.466221643517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45934.466221643517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45934.466221643517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20471</v>
      </c>
      <c r="E2" s="18"/>
      <c r="F2" s="20"/>
      <c r="G2" s="21">
        <f t="shared" ref="G2:G57" ca="1" si="0">IFERROR(NOW()-F2,"-")</f>
        <v>45934.466221759256</v>
      </c>
      <c r="H2" s="22"/>
      <c r="I2" s="19" t="str">
        <f>IFERROR(VLOOKUP(D2,DB!A:F,6,0),"")</f>
        <v>SCECO</v>
      </c>
      <c r="J2" s="18" t="str">
        <f>IFERROR(VLOOKUP(D2,DB!A:G,7,0),"")</f>
        <v>Vandalized</v>
      </c>
      <c r="K2" s="50"/>
      <c r="L2" s="23" t="str">
        <f>IFERROR(VLOOKUP(D2,DB!A:I,9,0),"")</f>
        <v>Latis</v>
      </c>
    </row>
    <row r="3" spans="1:13" ht="15" customHeight="1">
      <c r="A3" s="19"/>
      <c r="B3" s="75" t="str">
        <f>IFERROR(VLOOKUP(D3,DB!A:K,11,0),"")</f>
        <v/>
      </c>
      <c r="C3" s="18"/>
      <c r="D3" s="18"/>
      <c r="E3" s="18"/>
      <c r="F3" s="20"/>
      <c r="G3" s="21">
        <f t="shared" ca="1" si="0"/>
        <v>45934.466221759256</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45934.466221643517</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45934.466221643517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45934.466221643517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45934.466221643517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45934.466221759256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45934.466221759256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45934.466221759256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45934.466221759256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45934.466221759256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45934.466221759256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45934.466221759256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45934.466221759256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45934.466221759256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45934.466221759256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45934.466221759256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45934.466221759256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45934.466221759256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45934.466221759256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45934.466221759256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45934.466221759256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45934.466221759256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45934.466221759256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45934.466221759256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45934.466221759256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45934.466221759256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45934.466221759256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45934.466221759256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45934.466221759256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45934.466221759256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45934.466221759256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45934.466221759256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45934.466221759256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45934.466221759256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45934.466221759256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45934.466221759256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45934.466221759256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45934.466221759256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45934.466221759256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45934.466221759256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45934.466221759256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45934.466221759256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45934.466221759256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45934.466221759256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45934.466221759256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45934.466221759256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45934.466221759256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45934.466221759256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45934.466221759256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45934.466221759256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45934.466221759256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45934.466221759256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45934.466221759256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45934.466221759256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45934.466221759256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45934.466221759256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45934.466221759256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45934.466221759256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45934.466221759256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45934.466221759256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45934.466221759256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45934.466221759256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45934.466221759256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45934.466221759256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45934.466221759256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45934.466221759256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45934.466221759256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45934.466221759256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45934.466221759256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45934.466221759256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45934.466221759256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45934.466221759256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45934.466221759256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45934.466221759256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45934.466221759256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45934.466221759256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45934.466221759256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45934.466221759256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45934.466221759256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45934.466221759256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45934.466221759256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45934.466221759256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45934.466221759256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45934.466221759256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45934.466221759256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45934.466221759256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45934.466221759256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45934.466221759256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45934.466221759256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45934.466221759256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45934.466221759256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45934.466221759256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45934.466221759256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45934.466221759256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45934.466221759256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45934.466221759256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45934.466221759256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45934.466221759256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45934.466221759256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45934.466221759256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45934.466221759256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45934.466221759256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45934.466221759256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45934.466221759256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45934.466221759256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45934.466221759256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45934.466221759256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45934.466221759256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45934.466221759256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45934.466221759256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45934.466221759256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45934.466221759256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45934.466221759256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45934.466221759256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45934.466221759256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45934.466221759256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45934.466221759256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45934.466221759256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45934.466221759256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45934.466221759256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45934.466221759256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45934.466221759256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45934.466221759256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45934.466221759256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45934.466221759256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45934.466221759256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45934.466221759256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45934.466221759256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45934.466221759256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45934.466221759256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45934.466221759256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45934.466221759256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45934.466221759256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45934.466221759256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45934.466221759256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45934.466221759256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45934.466221759256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45934.466221759256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45934.466221759256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45934.466221759256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45934.466221759256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45934.466221759256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45934.466221759256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45934.466221759256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45934.466221759256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45934.466221759256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45934.466221759256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45934.466221759256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45934.466221759256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45934.466221759256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45934.466221759256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45934.466221759256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45934.466221759256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45934.466221759256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45934.466221759256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45934.466221759256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45934.466221759256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45934.466221759256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45934.466221759256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45934.466221759256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45934.466221759256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45934.466221759256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45934.466221759256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45934.466221759256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45934.466221759256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45934.466221759256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45934.466221759256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45934.466221759256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45934.466221759256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45934.466221759256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45934.466221759256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45934.466221759256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45934.466221759256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45934.466221759256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45934.466221759256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45934.466221759256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45934.466221759256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45934.466221759256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45934.466221759256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45934.466221759256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45934.466221759256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45934.466221759256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45934.466221759256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45934.466221759256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45934.466221759256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45934.466221759256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45934.466221759256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45934.466221759256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45934.466221759256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45934.466221759256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45934.466221759256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45934.466221759256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45934.466221759256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45934.466221759256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45934.466221759256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45934.466221759256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45934.466221759256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45934.466221759256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45934.466221759256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45934.466221759256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45934.466221759256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45934.466221759256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45934.466221759256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45934.466221759256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45934.466221759256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45934.466221759256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45934.466221759256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45934.466221759256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45934.466221759256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45934.466221759256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45934.466221759256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45934.466221759256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45934.466221759256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45934.466221759256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45934.466221759256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45934.466221759256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45934.466221759256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45934.466221759256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45934.466221759256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45934.466221759256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45934.466221759256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45934.466221759256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45934.466221759256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45934.466221759256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45934.466221759256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45934.466221759256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45934.466221759256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45934.466221759256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45934.466221759256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45934.466221759256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45934.466221759256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45934.466221759256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45934.466221759256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45934.466221759256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45934.466221759256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45934.466221759256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45934.466221759256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45934.466221759256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45934.466221759256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45934.466221759256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45934.466221759256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45934.466221759256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45934.466221759256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45934.466221759256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45934.466221759256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45934.466221759256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45934.466221759256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45934.466221759256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45934.466221759256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45934.466221759256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45934.466221759256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45934.466221759256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45934.466221759256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45934.466221759256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45934.466221759256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45934.466221759256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45934.466221759256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45934.466221759256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45934.466221759256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45934.466221759256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45934.466221759256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45934.466221759256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45934.466221759256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45934.466221759256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45934.466221759256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45934.466221759256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45934.466221759256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45934.466221759256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45934.466221759256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45934.466221759256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45934.466221759256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45934.466221759256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45934.466221759256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45934.466221759256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45934.466221759256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45934.466221759256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45934.466221759256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45934.466221759256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45934.466221759256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45934.466221759256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45934.466221759256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45934.466221759256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45934.466221759256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45934.466221759256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45934.466221759256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45934.466221759256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45934.466221759256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45934.466221759256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45934.466221759256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45934.466221759256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45934.466221759256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45934.466221759256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45934.466221759256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45934.466221759256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45934.466221759256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45934.466221759256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45934.466221759256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45934.466221759256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45934.466221759256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45934.466221759256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45934.466221759256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45934.466221759256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45934.466221759256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45934.466221759256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45934.466221759256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45934.466221759256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45934.466221759256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45934.466221759256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45934.466221759256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45934.466221759256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45934.466221759256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45934.466221759256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45934.466221759256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45934.466221759256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45934.466221759256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45934.466221759256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45934.466221759256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45934.466221759256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45934.466221759256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45934.466221759256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45934.466221759256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45934.466221759256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45934.466221759256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45934.466221759256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45934.466221759256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45934.466221759256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45934.466221759256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45934.466221759256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45934.466221759256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45934.466221759256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45934.466221759256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45934.466221759256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45934.466221759256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45934.466221759256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45934.466221759256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45934.466221759256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45934.466221759256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45934.466221759256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45934.466221759256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45934.466221759256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45934.466221759256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45934.466221759256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45934.466221759256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45934.466221759256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45934.466221759256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45934.466221759256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45934.466221759256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45934.466221759256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45934.466221759256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45934.466221759256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45934.466221759256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45934.466221759256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45934.466221759256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45934.466221759256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45934.466221759256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45934.466221759256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45934.466221759256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45934.466221759256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45934.466221759256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45934.466221759256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45934.466221759256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45934.466221759256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45934.466221759256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45934.466221759256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45934.466221759256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45934.466221759256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45934.466221759256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45934.466221759256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45934.466221759256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45934.466221759256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45934.466221759256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45934.466221759256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45934.466221759256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45934.466221759256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45934.466221759256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45934.466221759256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45934.466221759256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45934.466221759256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45934.466221759256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45934.466221759256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45934.466221759256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45934.466221759256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45934.466221759256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45934.466221759256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45934.466221759256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45934.466221759256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45934.466221759256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45934.466221759256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45934.466221759256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45934.466221759256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45934.466221759256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45934.466221759256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45934.466221759256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45934.466221759256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45934.466221759256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45934.466221759256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45934.466221759256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45934.466221759256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45934.466221759256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45934.466221759256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45934.466221759256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45934.466221759256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45934.466221759256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45934.466221759256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45934.466221759256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45934.466221759256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45934.466221759256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45934.466221759256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45934.466221759256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45934.466221759256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45934.466221759256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45934.466221759256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45934.466221759256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45934.466221759256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45934.466221759256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45934.466221759256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45934.466221759256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45934.466221759256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45934.466221759256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45934.466221759256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45934.466221759256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45934.466221759256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45934.466221759256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45934.466221759256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45934.466221759256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45934.466221759256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45934.466221759256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45934.466221759256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45934.466221759256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45934.466221759256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45934.466221759256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45934.466221759256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45934.466221759256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45934.466221759256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45934.466221759256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45934.466221759256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45934.466221759256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45934.466221759256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45934.466221759256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45934.466221759256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45934.466221759256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45934.466221759256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45934.466221759256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45934.466221759256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45934.466221759256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45934.466221759256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45934.466221759256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45934.466221759256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45934.466221759256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45934.466221759256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45934.466221759256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45934.466221759256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45934.466221759256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45934.466221759256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45934.466221759256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45934.466221759256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45934.466221759256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45934.466221759256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45934.466221759256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45934.466221759256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45934.466221759256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45934.466221759256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45934.466221759256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45934.466221759256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45934.466221759256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45934.466221759256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45934.466221759256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45934.466221759256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45934.466221759256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45934.466221759256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45934.466221759256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45934.466221759256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45934.466221759256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45934.466221759256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45934.466221759256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45934.466221759256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45934.466221759256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45934.466221759256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45934.466221759256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45934.466221759256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45934.466221759256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45934.466221759256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45934.466221759256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45934.466221759256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45934.466221759256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45934.466221759256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45934.466221759256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45934.466221759256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45934.466221759256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45934.466221759256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45934.466221759256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45934.466221759256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45934.466221759256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45934.466221759256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45934.466221759256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45934.466221759256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45934.466221759256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45934.466221759256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45934.466221759256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45934.466221759256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45934.466221759256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45934.466221759256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45934.466221759256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45934.466221759256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45934.466221759256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45934.466221759256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45934.466221759256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45934.466221759256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45934.466221759256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45934.466221759256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45934.466221759256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45934.466221759256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45934.466221759256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45934.466221759256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45934.466221759256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45934.466221759256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45934.466221759256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45934.466221759256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45934.466221759256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45934.466221759256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45934.466221759256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45934.466221759256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45934.466221759256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45934.466221759256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45934.466221759256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45934.466221759256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45934.466221759256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45934.466221759256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45934.466221759256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45934.466221759256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45934.466221759256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45934.466221759256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45934.466221759256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45934.466221759256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45934.466221759256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45934.466221759256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45934.466221759256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45934.466221759256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45934.466221759256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45934.466221759256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45934.466221759256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45934.466221759256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45934.466221759256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45934.466221759256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45934.466221759256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45934.466221759256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45934.466221759256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45934.466221759256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45934.466221759256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45934.466221759256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45934.466221759256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45934.466221759256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45934.466221759256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45934.466221759256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45934.466221759256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45934.466221759256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45934.466221759256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45934.466221759256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45934.466221759256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45934.466221759256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45934.466221759256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45934.466221759256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45934.466221759256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45934.466221759256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45934.466221759256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45934.466221759256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45934.466221759256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45934.466221759256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45934.466221759256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45934.466221759256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45934.466221759256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45934.466221759256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45934.466221759256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45934.466221759256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45934.466221759256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45934.466221759256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45934.466221759256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45934.466221759256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45934.466221759256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45934.466221759256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45934.466221759256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45934.466221759256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45934.466221759256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45934.466221759256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45934.466221759256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45934.466221759256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45934.466221759256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45934.466221759256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45934.466221759256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45934.466221759256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45934.466221759256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45934.466221759256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45934.466221759256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45934.466221759256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45934.466221759256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45934.466221759256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45934.466221759256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45934.466221759256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45934.466221759256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45934.466221759256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45934.466221759256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45934.466221759256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45934.466221759256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45934.466221759256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45934.466221759256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45934.466221759256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45934.466221759256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45934.466221759256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45934.466221759256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45934.466221759256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45934.466221759256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45934.466221759256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45934.466221759256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45934.466221759256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45934.466221759256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45934.466221759256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45934.466221759256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45934.466221759256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45934.466221759256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45934.466221759256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45934.466221759256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45934.466221759256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45934.466221759256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45934.466221759256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45934.466221759256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45934.466221759256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45934.466221759256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45934.466221759256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45934.466221759256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45934.466221759256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45934.466221759256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45934.466221759256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45934.466221759256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45934.466221759256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45934.466221759256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45934.466221759256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45934.466221759256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45934.466221759256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45934.466221759256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45934.466221759256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45934.466221759256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45934.466221759256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45934.466221759256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45934.466221759256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45934.466221759256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45934.466221759256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45934.466221759256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45934.466221759256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45934.466221759256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45934.466221759256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45934.466221759256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45934.466221759256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45934.466221759256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45934.466221759256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45934.466221759256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45934.466221759256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45934.466221759256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45934.466221759256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45934.466221759256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45934.466221759256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45934.466221759256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45934.466221759256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45934.466221759256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45934.466221759256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45934.466221759256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45934.466221759256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45934.466221759256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45934.466221759256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45934.466221759256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45934.466221759256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45934.466221759256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45934.466221759256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45934.466221759256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45934.466221759256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45934.466221759256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45934.466221759256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45934.466221759256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45934.466221759256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45934.466221759256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45934.466221759256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45934.466221759256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45934.466221759256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45934.466221759256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45934.466221759256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45934.466221759256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45934.466221759256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45934.466221759256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45934.466221759256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45934.466221759256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45934.466221759256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45934.466221759256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45934.466221759256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45934.466221759256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45934.466221759256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45934.466221759256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45934.466221759256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45934.466221759256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45934.466221759256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45934.466221759256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45934.466221759256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45934.466221759256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45934.466221759256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45934.466221759256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45934.466221759256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45934.466221759256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45934.466221759256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45934.466221759256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45934.466221759256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45934.466221759256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45934.466221759256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45934.466221759256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45934.466221759256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45934.466221759256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45934.466221759256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45934.466221759256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45934.466221759256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45934.466221759256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45934.466221759256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45934.466221759256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45934.466221759256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45934.466221759256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45934.466221759256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45934.466221759256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45934.466221759256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45934.466221759256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45934.466221759256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45934.466221759256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45934.466221759256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45934.466221759256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45934.466221759256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45934.466221759256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45934.466221759256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45934.466221759256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45934.466221759256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45934.466221759256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45934.466221759256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45934.466221759256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45934.466221759256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45934.466221759256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45934.466221759256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45934.466221759256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45934.466221759256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45934.466221759256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45934.466221759256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45934.466221759256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45934.466221759256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45934.466221759256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45934.466221759256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45934.466221759256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45934.466221759256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45934.466221759256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45934.466221759256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45934.466221759256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45934.466221759256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45934.466221759256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45934.466221759256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45934.466221759256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45934.466221759256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45934.466221759256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45934.466221759256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45934.466221759256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45934.466221759256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45934.466221759256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45934.466221759256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45934.466221759256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45934.466221759256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45934.466221759256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45934.466221759256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45934.466221759256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45934.466221759256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45934.466221759256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45934.466221759256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45934.466221759256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45934.466221759256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45934.466221759256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45934.466221759256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45934.466221759256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45934.466221759256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45934.466221759256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45934.466221759256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45934.466221759256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45934.466221759256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45934.466221759256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45934.466221759256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45934.466221759256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45934.466221759256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45934.466221759256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45934.466221759256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45934.466221759256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45934.466221759256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45934.466221759256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45934.466221759256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45934.466221759256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45934.466221759256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45934.466221759256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45934.466221759256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45934.466221759256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45934.466221759256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45934.466221759256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45934.466221759256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45934.466221759256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45934.466221759256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45934.466221759256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45934.466221759256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45934.466221759256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45934.466221759256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45934.466221759256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45934.466221759256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45934.466221759256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45934.466221759256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45934.466221759256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45934.466221759256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45934.466221759256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45934.466221759256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45934.466221759256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45934.466221759256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45934.466221759256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45934.466221759256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45934.466221759256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45934.466221759256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45934.466221759256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45934.466221759256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45934.466221759256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45934.466221759256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45934.466221759256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45934.466221759256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45934.466221759256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45934.466221759256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45934.466221759256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45934.466221759256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45934.466221759256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45934.466221759256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45934.466221759256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45934.466221759256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45934.466221759256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45934.466221759256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45934.466221759256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45934.466221759256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45934.466221759256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45934.466221759256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45934.466221759256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45934.466221759256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45934.466221759256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45934.466221759256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45934.466221759256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45934.466221759256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45934.466221759256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45934.466221759256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45934.466221759256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45934.466221759256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45934.466221759256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45934.466221759256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45934.466221759256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45934.466221759256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45934.466221759256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45934.466221759256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45934.466221759256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45934.466221759256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45934.466221759256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45934.466221759256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45934.466221759256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45934.466221759256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45934.466221759256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45934.466221759256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45934.466221759256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45934.466221759256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45934.466221759256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45934.466221759256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45934.466221759256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45934.466221759256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45934.466221759256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45934.466221759256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45934.466221759256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45934.466221759256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45934.466221759256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45934.466221759256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45934.466221759256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45934.466221759256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45934.466221759256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45934.466221759256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45934.466221759256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45934.466221759256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45934.466221759256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45934.466221759256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45934.466221759256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45934.466221759256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45934.466221759256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45934.466221759256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45934.466221759256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45934.466221759256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45934.466221759256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45934.466221759256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45934.466221759256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45934.466221759256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45934.466221759256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45934.466221759256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45934.466221759256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45934.466221759256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45934.466221759256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45934.466221759256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45934.466221759256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45934.466221759256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45934.466221759256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45934.466221759256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45934.466221759256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45934.466221759256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45934.466221759256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45934.466221759256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45934.466221759256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45934.466221759256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45934.466221759256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45934.466221759256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45934.466221759256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45934.466221759256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45934.466221759256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45934.466221759256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45934.466221759256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45934.466221759256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45934.466221759256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45934.466221759256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45934.466221759256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45934.466221759256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45934.466221759256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45934.466221759256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45934.466221759256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45934.466221759256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45934.466221759256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45934.466221759256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45934.466221759256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45934.466221759256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45934.466221759256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45934.466221759256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45934.466221759256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45934.466221759256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45934.466221759256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45934.466221759256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45934.466221759256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45934.466221759256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45934.466221759256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45934.466221759256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45934.466221759256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45934.466221759256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45934.466221759256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45934.466221759256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45934.466221759256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45934.466221759256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45934.466221759256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45934.466221759256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45934.466221759256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45934.466221759256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45934.466221759256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45934.466221759256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45934.466221759256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45934.466221759256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45934.466221759256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45934.466221759256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45934.466221759256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45934.466221759256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45934.466221759256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45934.466221759256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45934.466221759256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45934.466221759256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45934.466221759256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45934.466221759256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45934.466221759256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45934.466221759256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45934.466221759256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45934.466221759256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45934.466221759256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45934.466221759256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45934.466221759256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45934.466221759256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45934.466221759256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45934.466221759256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45934.466221759256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45934.466221759256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45934.466221759256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45934.466221759256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45934.466221759256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45934.466221759256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45934.466221759256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45934.466221759256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45934.466221759256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45934.466221759256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45934.466221759256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45934.466221759256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45934.466221759256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45934.466221759256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45934.466221759256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45934.466221759256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45934.466221759256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45934.466221759256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45934.466221759256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45934.466221759256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45934.466221759256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45934.466221759256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45934.466221759256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45934.466221759256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45934.466221759256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45934.466221759256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45934.466221759256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45934.466221759256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45934.466221759256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45934.466221759256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45934.466221759256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45934.466221759256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45934.466221759256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45934.466221759256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45934.466221759256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45934.466221759256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45934.466221759256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45934.466221759256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45934.466221759256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45934.466221759256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45934.466221759256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45934.466221759256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45934.466221759256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45934.466221759256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45934.466221759256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45934.466221759256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45934.466221759256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45934.466221759256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45934.466221759256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45934.466221759256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45934.466221759256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45934.466221759256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45934.466221759256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45934.466221759256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45934.466221759256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45934.466221759256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45934.466221759256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45934.466221759256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45934.466221759256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45934.466221759256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45934.466221759256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45934.466221759256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45934.466221759256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45934.466221759256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45934.466221759256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45934.466221759256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45934.466221759256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45934.466221759256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45934.466221759256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45934.466221759256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45934.466221759256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45934.466221759256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45934.466221759256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45934.466221759256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45934.466221759256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45934.466221759256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45934.466221759256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45934.466221759256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45934.466221759256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45934.466221759256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45934.466221759256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45934.466221759256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45934.466221759256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45934.466221759256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45934.466221759256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45934.466221759256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45934.466221759256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45934.466221759256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45934.466221759256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45934.466221759256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45934.466221759256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45934.466221759256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45934.466221759256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45934.466221759256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45934.466221759256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45934.466221759256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45934.466221759256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45934.466221759256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45934.466221759256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45934.466221759256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45934.466221759256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45934.466221759256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45934.466221759256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45934.466221759256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45934.466221759256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45934.466221759256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45934.466221759256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45934.466221759256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45934.466221759256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45934.466221759256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45934.466221759256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45934.466221759256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45934.466221759256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45934.466221759256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45934.466221759256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45934.466221759256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45934.466221759256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45934.466221759256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45934.466221759256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45934.466221759256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45934.466221759256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45934.466221759256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45934.466221759256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45934.466221759256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45934.466221759256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45934.466221759256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45934.466221759256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45934.466221759256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45934.466221759256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45934.466221759256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45934.466221759256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45934.466221759256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45934.466221759256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45934.466221759256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45934.466221759256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45934.466221759256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45934.466221759256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45934.466221759256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45934.466221759256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45934.466221759256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45934.466221759256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45934.466221759256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45934.466221759256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45934.466221759256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45934.466221759256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45934.466221759256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45934.466221759256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45934.466221759256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45934.466221759256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45934.466221759256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45934.466221759256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45934.466221759256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45934.466221759256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45934.466221759256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45934.466221759256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45934.466221759256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45934.466221759256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45934.466221759256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45934.466221759256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45934.466221759256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45934.466221759256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45934.466221759256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45934.466221759256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45934.466221759256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45934.466221759256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45934.466221759256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45934.466221759256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45934.466221759256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45934.466221759256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45934.466221759256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45934.466221759256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45934.466221759256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45934.466221759256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45934.466221759256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45934.466221759256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45934.466221759256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45934.466221759256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45934.466221759256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45934.466221759256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45934.466221759256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45934.466221759256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45934.466221759256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45934.466221759256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45934.466221759256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45934.466221759256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45934.466221759256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45934.466221759256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45934.466221759256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45934.466221759256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45934.466221759256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45934.466221759256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45934.466221759256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45934.466221759256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45934.466221759256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45934.466221759256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45934.466221759256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45934.466221759256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45934.466221759256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45934.466221759256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45934.466221759256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45934.466221759256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45934.466221759256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45934.466221759256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45934.466221759256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45934.466221759256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45934.466221759256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45934.466221759256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45934.466221759256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45934.466221759256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45934.466221759256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45934.466221759256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45934.466221759256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45934.466221759256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45934.466221759256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45934.466221759256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45934.466221759256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45934.466221759256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45934.466221759256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45934.466221759256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45934.466221759256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45934.466221759256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45934.466221759256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45934.466221759256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45934.466221759256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45934.466221759256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45934.466221759256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45934.466221759256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45934.466221759256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45934.466221759256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45934.466221759256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45934.466221759256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45934.466221759256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45934.466221759256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45934.466221759256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45934.466221759256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45934.466221759256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45934.466221759256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45934.466221759256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45934.466221759256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45934.466221759256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45934.466221759256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45934.466221759256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45934.466221759256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45934.466221759256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45934.466221759256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45934.466221759256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45934.466221759256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45934.466221759256</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230.98550405092101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3.5759438657405553</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45934.466221643517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45934.466221643517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45934.466221643517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45934.466221643517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45934.466221643517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45934.466221643517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45934.466221643517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45934.466221643517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45934.466221643517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45934.466221643517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45934.466221643517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45934.466221643517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45934.466221643517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45934.466221643517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45934.466221643517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45934.466221643517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45934.466221643517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45934.466221643517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45934.466221643517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45934.466221643517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45934.466221643517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45934.466221643517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45934.466221643517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45934.466221643517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45934.466221643517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45934.466221643517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45934.466221643517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45934.466221643517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45934.466221643517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45934.466221643517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45934.466221643517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45934.466221643517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45934.466221643517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45934.466221643517</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42.634161574067548</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8.2773443287005648</v>
      </c>
      <c r="H3" s="38">
        <v>45926.158159722225</v>
      </c>
      <c r="I3" s="37" t="str">
        <f>IFERROR(VLOOKUP(D3,DB!A:F,6,0),"")</f>
        <v>SCECO</v>
      </c>
      <c r="J3" s="37" t="str">
        <f>IFERROR(VLOOKUP(D3,DB!A:G,7,0),"")</f>
        <v>Good</v>
      </c>
      <c r="K3" s="37" t="s">
        <v>39060</v>
      </c>
      <c r="L3" s="37" t="str">
        <f>IFERROR(VLOOKUP(D3,DB!A:I,9,0),"")</f>
        <v>Latis</v>
      </c>
      <c r="M3" s="136"/>
    </row>
    <row r="4" spans="1:13" ht="15">
      <c r="A4" s="37"/>
      <c r="B4" s="37" t="str">
        <f>IFERROR(VLOOKUP(D4,DB!A:K,11,0),"")</f>
        <v/>
      </c>
      <c r="C4" s="37"/>
      <c r="D4" s="37"/>
      <c r="E4" s="37"/>
      <c r="F4" s="38"/>
      <c r="G4" s="39">
        <f ca="1">IFERROR(NOW()-F4,"-")</f>
        <v>45934.466221643517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45934.466221643517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45934.466221643517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45934.466221643517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45934.466221643517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45934.466221643517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45934.466221643517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45934.466221643517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45934.466221643517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45934.466221643517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45934.466221643517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45934.466221643517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45934.466221643517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45934.466221643517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45934.466221643517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45934.466221643517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45934.466221643517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45934.466221643517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45934.466221643517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45934.466221643517</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45934.466221643517</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45934.466221643517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45934.466221643517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45934.466221643517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45934.466221643517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45934.466221643517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45934.466221643517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45934.466221643517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45934.466221643517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45934.466221643517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45934.466221643517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45934.466221643517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45934.466221643517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45934.466221643517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45934.466221643517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45934.466221643517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45934.466221643517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45934.466221643517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45934.466221643517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45934.466221643517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45934.466221643517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45934.466221643517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45934.466221643517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45934.466221643517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45934.466221643517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45934.466221643517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45934.466221643517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45934.466221643517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45934.466221643517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45934.466221643517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45934.466221643517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45934.466221643517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45934.466221643517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45934.466221643517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45934.466221643517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45934.466221643517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45934.466221643517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45934.466221643517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45934.466221643517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45934.466221643517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45934.466221643517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45934.466221643517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45934.466221643517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45934.466221643517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45934.466221643517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45934.466221643517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45934.466221643517</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45934.466221643517</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45934.466221643517</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45934.466221643517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45934.466221643517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45934.466221643517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45934.466221643517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45934.466221643517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45934.466221643517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45934.466221643517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45934.466221643517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45934.466221643517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45934.466221643517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45934.466221643517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45934.466221643517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45934.466221643517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45934.466221643517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45934.466221643517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45934.466221643517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45934.466221643517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45934.466221643517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45934.466221643517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45934.466221643517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45934.466221643517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45934.466221643517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45934.466221643517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45934.466221643517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45934.466221643517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45934.466221643517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45934.466221643517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45934.466221643517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45934.466221643517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45934.466221643517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45934.466221643517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45934.466221643517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45934.466221643517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45934.466221643517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45934.466221643517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45934.466221643517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45934.466221643517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45934.466221643517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45934.466221643517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45934.466221643517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45934.466221643517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45934.466221643517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45934.466221643517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45934.466221643517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45934.466221643517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45934.466221643517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45934.466221643517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45934.466221643517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45934.466221643517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45934.466221643517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45934.466221643517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45934.466221643517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45934.466221643517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45934.466221643517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45934.466221643517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45934.466221643517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45934.466221643517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45934.466221643517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45934.466221643517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45934.466221643517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45934.466221643517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45934.466221643517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45934.466221643517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45934.466221643517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45934.466221643517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45934.466221643517</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45934.466221643517</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45934.466221643517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45934.466221643517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45934.466221643517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45934.466221643517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45934.466221643517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45934.466221643517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45934.466221643517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45934.466221643517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45934.466221643517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45934.466221643517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45934.466221643517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45934.466221643517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45934.466221643517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45934.466221643517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45934.466221643517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45934.466221643517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45934.466221643517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45934.466221643517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45934.466221643517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45934.466221643517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45934.466221643517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45934.466221643517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45934.466221643517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45934.466221643517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45934.466221643517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45934.466221643517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45934.466221643517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45934.466221643517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45934.466221643517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45934.466221643517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45934.466221643517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45934.466221643517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45934.466221643517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45934.466221643517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45934.466221643517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45934.466221643517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45934.466221643517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45934.466221643517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45934.466221643517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45934.466221643517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45934.466221643517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45934.466221643517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45934.466221643517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45934.466221643517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45934.466221643517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45934.466221643517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45934.466221643517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45934.466221643517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45934.466221643517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45934.466221643517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45934.466221643517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45934.466221643517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45934.466221643517</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45934.466221643517</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39061</v>
      </c>
      <c r="B2" s="137" t="s">
        <v>5398</v>
      </c>
      <c r="C2" s="137">
        <v>1</v>
      </c>
      <c r="D2" s="137" t="s">
        <v>32861</v>
      </c>
      <c r="E2" s="137" t="s">
        <v>39062</v>
      </c>
      <c r="F2" s="138">
        <v>45933.880972222221</v>
      </c>
      <c r="G2" s="139">
        <f ca="1">IFERROR(NOW()-F2,"-")</f>
        <v>0.58524942129588453</v>
      </c>
      <c r="H2" s="140">
        <v>45929.455266203702</v>
      </c>
      <c r="I2" s="137" t="str">
        <f>IFERROR(VLOOKUP(D2,DB!A:F,6,0),"")</f>
        <v>SCECO</v>
      </c>
      <c r="J2" s="137" t="str">
        <f>IFERROR(VLOOKUP(D2,DB!A:G,7,0),"")</f>
        <v>In progress</v>
      </c>
      <c r="K2" s="137" t="s">
        <v>39063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39064</v>
      </c>
      <c r="B3" s="137" t="s">
        <v>5398</v>
      </c>
      <c r="C3" s="137">
        <v>1</v>
      </c>
      <c r="D3" s="137" t="s">
        <v>34463</v>
      </c>
      <c r="E3" s="137" t="s">
        <v>39062</v>
      </c>
      <c r="F3" s="138">
        <v>45926.772847222222</v>
      </c>
      <c r="G3" s="139">
        <f ca="1">IFERROR(NOW()-F3,"-")</f>
        <v>7.6933744212947204</v>
      </c>
      <c r="H3" s="140">
        <v>45927.449074074102</v>
      </c>
      <c r="I3" s="137" t="str">
        <f>IFERROR(VLOOKUP(D3,DB!A:F,6,0),"")</f>
        <v>SCECO</v>
      </c>
      <c r="J3" s="137" t="str">
        <f>IFERROR(VLOOKUP(D3,DB!A:G,7,0),"")</f>
        <v>Weak</v>
      </c>
      <c r="K3" s="137" t="s">
        <v>39063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39065</v>
      </c>
      <c r="B4" s="137" t="s">
        <v>5398</v>
      </c>
      <c r="C4" s="137">
        <v>1</v>
      </c>
      <c r="D4" s="137" t="s">
        <v>33408</v>
      </c>
      <c r="E4" s="137" t="s">
        <v>38964</v>
      </c>
      <c r="F4" s="138">
        <v>45932.818645833337</v>
      </c>
      <c r="G4" s="139">
        <f ca="1">IFERROR(NOW()-F4,"-")</f>
        <v>1.6475758101805695</v>
      </c>
      <c r="H4" s="140">
        <v>45931.969363425924</v>
      </c>
      <c r="I4" s="137" t="str">
        <f>IFERROR(VLOOKUP(D4,DB!A:F,6,0),"")</f>
        <v>SCECO</v>
      </c>
      <c r="J4" s="137" t="str">
        <f>IFERROR(VLOOKUP(D4,DB!A:G,7,0),"")</f>
        <v>Dead</v>
      </c>
      <c r="K4" s="137" t="s">
        <v>39063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39066</v>
      </c>
      <c r="B5" s="137" t="str">
        <f>IFERROR(VLOOKUP(D5,DB!A:K,11,0),"")</f>
        <v>R6</v>
      </c>
      <c r="C5" s="137">
        <v>1</v>
      </c>
      <c r="D5" s="137" t="s">
        <v>33684</v>
      </c>
      <c r="E5" s="137" t="s">
        <v>38964</v>
      </c>
      <c r="F5" s="140">
        <v>45933.705324074072</v>
      </c>
      <c r="G5" s="139">
        <f ca="1">IFERROR(NOW()-F5,"-")</f>
        <v>0.76089756944566034</v>
      </c>
      <c r="H5" s="140">
        <v>45933.228229166663</v>
      </c>
      <c r="I5" s="137" t="str">
        <f>IFERROR(VLOOKUP(D5,DB!A:F,6,0),"")</f>
        <v>SCECO</v>
      </c>
      <c r="J5" s="137" t="str">
        <f>IFERROR(VLOOKUP(D5,DB!A:G,7,0),"")</f>
        <v>Weak</v>
      </c>
      <c r="K5" s="137" t="s">
        <v>39067</v>
      </c>
      <c r="L5" s="137" t="str">
        <f>IFERROR(VLOOKUP(D5,DB!A:I,9,0),"")</f>
        <v>Latis</v>
      </c>
    </row>
    <row r="6" spans="1:16383" ht="31.5" customHeight="1">
      <c r="A6" s="121"/>
      <c r="B6" s="137" t="str">
        <f>IFERROR(VLOOKUP(D6,DB!A:K,11,0),"")</f>
        <v>R6</v>
      </c>
      <c r="C6" s="137"/>
      <c r="D6" s="137" t="s">
        <v>31933</v>
      </c>
      <c r="E6" s="137"/>
      <c r="F6" s="137"/>
      <c r="G6" s="139">
        <f ca="1">IFERROR(NOW()-F6,"-")</f>
        <v>45934.466221643517</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45934.466221643517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45934.466221643517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45934.466221643517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45934.466221643517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45934.466221643517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45934.466221643517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45934.466221643517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45934.466221643517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45934.466221643517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45934.466221643517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45934.466221643517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45934.466221643517</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45934.466221643517</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45934.466221643517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45934.466221643517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45934.466221643517</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45934.466221643517</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45934.466221643517</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45934.466221643517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45934.466221643517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45934.466221643517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45934.466221643517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45934.466221643517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45934.466221643517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45934.466221643517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45934.466221643517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45934.466221643517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45934.466221643517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45934.466221643517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45934.466221643517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45934.466221643517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45934.466221643517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45934.466221643517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45934.466221643517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45934.466221643517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45934.466221643517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45934.466221643517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45934.466221643517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45934.466221643517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45934.466221643517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45934.466221643517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45934.466221643517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45934.466221643517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45934.466221643517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45934.466221643517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45934.466221643517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45934.466221643517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45934.466221643517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45934.466221643517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45934.466221643517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45934.466221643517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45934.466221643517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45934.466221643517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45934.466221643517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45934.466221643517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45934.466221643517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45934.466221643517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45934.466221643517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45934.466221643517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45934.466221643517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45934.466221643517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45934.466221643517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45934.466221643517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45934.466221643517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45934.466221643517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45934.466221643517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45934.466221643517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45934.466221643517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45934.466221643517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45934.466221643517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45934.466221643517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45934.466221643517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45934.466221643517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45934.466221643517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45934.466221643517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45934.466221643517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45934.466221643517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45934.466221643517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45934.466221643517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45934.466221643517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45934.466221643517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45934.466221643517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45934.466221643517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45934.466221643517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45934.466221643517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45934.466221643517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45934.466221643517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45934.466221643517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45934.466221643517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45934.466221643517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45934.466221643517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45934.466221643517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45934.466221643517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45934.466221643517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45934.466221643517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45934.466221643517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45934.466221643517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45934.466221643517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45934.466221643517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45934.466221643517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45934.466221643517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45934.466221643517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45934.466221643517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45934.466221643517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45934.466221643517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45934.466221643517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45934.466221643517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45934.466221643517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45934.466221643517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45934.466221643517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45934.466221643517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45934.466221643517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45934.466221643517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45934.466221643517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45934.466221643517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45934.466221643517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45934.466221643517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45934.466221643517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45934.466221643517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45934.466221643517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45934.466221643517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45934.466221643517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45934.466221643517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45934.466221643517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45934.466221643517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45934.466221643517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45934.466221643517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45934.466221643517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45934.466221643517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45934.466221643517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45934.466221643517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45934.466221643517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45934.466221643517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45934.466221643517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45934.466221643517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45934.466221643517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45934.466221643517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45934.466221643517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45934.466221643517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45934.466221643517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45934.466221643517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45934.466221643517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45934.466221643517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45934.466221643517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45934.466221643517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45934.466221643517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45934.466221643517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45934.466221643517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45934.466221643517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45934.466221643517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45934.466221643517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45934.466221643517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45934.466221643517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45934.466221643517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45934.466221643517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45934.466221643517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45934.466221643517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45934.466221643517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45934.466221643517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45934.466221643517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45934.466221643517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45934.466221643517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45934.466221643517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45934.466221643517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45934.466221643517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45934.466221643517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45934.466221643517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45934.466221643517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45934.466221643517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45934.466221643517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45934.466221643517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45934.466221643517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45934.466221643517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45934.466221643517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45934.466221643517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45934.466221643517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45934.466221643517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45934.466221643517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45934.466221643517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45934.466221643517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45934.466221643517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45934.466221643517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45934.466221643517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45934.466221643517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45934.466221643517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45934.466221643517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45934.466221643517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45934.466221643517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45934.466221643517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45934.466221643517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45934.466221643517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45934.466221643517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45934.466221643517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45934.466221643517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45934.466221643517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45934.466221643517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45934.466221643517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45934.466221643517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45934.466221643517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45934.466221643517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45934.466221643517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45934.466221643517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45934.466221643517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45934.466221643517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45934.466221643517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45934.466221643517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45934.466221643517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45934.466221643517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45934.466221643517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45934.466221643517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45934.466221643517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45934.466221643517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45934.466221643517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45934.466221643517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45934.466221643517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45934.466221643517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45934.466221643517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45934.466221643517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45934.466221643517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45934.466221643517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45934.466221643517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45934.466221643517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45934.466221643517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45934.466221643517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45934.466221643517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45934.466221643517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45934.466221643517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45934.466221643517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45934.466221643517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45934.466221643517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45934.466221643517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45934.466221643517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45934.466221643517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45934.466221643517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45934.466221643517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45934.466221643517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45934.466221643517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45934.466221643517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45934.466221643517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45934.466221643517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45934.466221643517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45934.466221643517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45934.466221643517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45934.466221643517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45934.466221643517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45934.466221643517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45934.466221643517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45934.466221643517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45934.466221643517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45934.466221643517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45934.466221643517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45934.466221643517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45934.466221643517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45934.466221643517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45934.466221643517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45934.466221643517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45934.466221643517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45934.466221643517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45934.466221643517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45934.466221643517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45934.466221643517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45934.466221643517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45934.466221643517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45934.466221643517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45934.466221643517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45934.466221643517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45934.466221643517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45934.466221643517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45934.466221643517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45934.466221643517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45934.466221643517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45934.466221643517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45934.466221643517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45934.466221643517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45934.466221643517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45934.466221643517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45934.466221643517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45934.466221643517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45934.466221643517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45934.466221643517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45934.466221643517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45934.466221643517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45934.466221643517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45934.466221643517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45934.466221643517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45934.466221643517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45934.466221643517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45934.466221643517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45934.466221643517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45934.466221643517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45934.466221643517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45934.466221643517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45934.466221643517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45934.466221643517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45934.466221643517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45934.466221643517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45934.466221643517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45934.466221643517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45934.466221643517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45934.466221643517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45934.466221643517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45934.466221643517</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